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12030" yWindow="2160" windowWidth="16755" windowHeight="15090" firstSheet="1" activeTab="1"/>
  </bookViews>
  <sheets>
    <sheet name="Introduction" sheetId="2" r:id="rId1"/>
    <sheet name="Financial Calculator" sheetId="1" r:id="rId2"/>
  </sheets>
  <definedNames>
    <definedName name="endperiod">'Financial Calculator'!$D$20</definedName>
    <definedName name="FV">'Financial Calculator'!$D$16</definedName>
    <definedName name="FVForm">'Financial Calculator'!$S$20</definedName>
    <definedName name="I">'Financial Calculator'!$D$12</definedName>
    <definedName name="N">'Financial Calculator'!$D$9</definedName>
    <definedName name="NPERForm">'Financial Calculator'!$S$23</definedName>
    <definedName name="PMT">'Financial Calculator'!$D$18</definedName>
    <definedName name="PMTForm">'Financial Calculator'!$S$22</definedName>
    <definedName name="_xlnm.Print_Area" localSheetId="1">'Financial Calculator'!$B$1:$Q$53</definedName>
    <definedName name="PV">'Financial Calculator'!$D$7</definedName>
    <definedName name="PVForm">'Financial Calculator'!$S$19</definedName>
    <definedName name="PY">'Financial Calculator'!$D$10</definedName>
    <definedName name="RateForm">'Financial Calculator'!$S$21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9" i="1" l="1"/>
  <c r="D15" i="1" l="1"/>
  <c r="C15" i="1"/>
  <c r="X12" i="1" l="1"/>
  <c r="B2" i="2" l="1"/>
  <c r="D12" i="1"/>
</calcChain>
</file>

<file path=xl/sharedStrings.xml><?xml version="1.0" encoding="utf-8"?>
<sst xmlns="http://schemas.openxmlformats.org/spreadsheetml/2006/main" count="166" uniqueCount="96">
  <si>
    <t>N</t>
  </si>
  <si>
    <t>Inputs Needed</t>
  </si>
  <si>
    <t>PV</t>
  </si>
  <si>
    <t>I</t>
  </si>
  <si>
    <t>FV</t>
  </si>
  <si>
    <t>PMT</t>
  </si>
  <si>
    <t>x</t>
  </si>
  <si>
    <t>Thanks.    Bryan</t>
  </si>
  <si>
    <t xml:space="preserve">  Present Value =</t>
  </si>
  <si>
    <t xml:space="preserve">  Annual Interest =</t>
  </si>
  <si>
    <t xml:space="preserve">  Future Value =</t>
  </si>
  <si>
    <t xml:space="preserve">  Payments =</t>
  </si>
  <si>
    <t xml:space="preserve">  Type =</t>
  </si>
  <si>
    <t>Then,  when you receive money the sign should be positive, i.e. you receive the money.</t>
  </si>
  <si>
    <t xml:space="preserve">For example, you have invested $3,000 each year for 15 years at 8% interest.  Since you pay the </t>
  </si>
  <si>
    <t xml:space="preserve">If the answer is  #DIV/0, there is likely not enough information to answer the problem.  Use the </t>
  </si>
  <si>
    <t xml:space="preserve">Inputs Needed Table (in yellow) to make sure you have sufficient information to solve the problem.  </t>
  </si>
  <si>
    <t>$3,000 out each year the sign should be negative.  When you solve for your Future Value [Calculate</t>
  </si>
  <si>
    <t xml:space="preserve">FV] the answer will come back a positive number, i.e.  PMT = -3,000, N = 15, P/Y = 1, I = 8%, then </t>
  </si>
  <si>
    <t xml:space="preserve">solve for Future Value [Calculate FV] = $81,456.  This is the amount of money you will have at the </t>
  </si>
  <si>
    <t>end of 15 years assuming your investments returned 8% each year.</t>
  </si>
  <si>
    <t>Purpose:</t>
  </si>
  <si>
    <t>Disclosure:</t>
  </si>
  <si>
    <t>The purpose of this spreadsheet is to give an Excel template for a financial calculator.</t>
  </si>
  <si>
    <t xml:space="preserve">It is written in Excel, and uses the Excel financial functions.  Again, as with all </t>
  </si>
  <si>
    <t xml:space="preserve">financial estimates, if you use reasonable estimates your results are likely to be </t>
  </si>
  <si>
    <t>reasonable as well.</t>
  </si>
  <si>
    <t>Personal Finance: Another Perspective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</si>
  <si>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</si>
  <si>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</si>
  <si>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</si>
  <si>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</si>
  <si>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</si>
  <si>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Payments/Year =</t>
  </si>
  <si>
    <t>PV needs:</t>
  </si>
  <si>
    <t>FV:</t>
  </si>
  <si>
    <t>I:</t>
  </si>
  <si>
    <t>PMT:</t>
  </si>
  <si>
    <t>N:</t>
  </si>
  <si>
    <t>Instructions and Notes:</t>
  </si>
  <si>
    <t>1.  Input data in the green cells only.  Hit [Clear] before each problem to clear the previous information.</t>
  </si>
  <si>
    <t>2. In using this calculator, assume that money you pay out to invest is negative, i.e. you pay it out.</t>
  </si>
  <si>
    <t xml:space="preserve">3.  If you see arrows in Column D, click on Clear and reinput your estimates.  You have a circular </t>
  </si>
  <si>
    <t>reference.</t>
  </si>
  <si>
    <t xml:space="preserve">4.  If you input your nominal rate and inflation in the Calculator, it will automatically calculate your </t>
  </si>
  <si>
    <t>real return using the correct formula, which is (1+nominal rate)/(1+ inflation)-1.</t>
  </si>
  <si>
    <t>Click to Calculate</t>
  </si>
  <si>
    <t>P/Yr</t>
  </si>
  <si>
    <t>Type</t>
  </si>
  <si>
    <t>Payments at: End = 0, Begin = 1</t>
  </si>
  <si>
    <r>
      <t>I</t>
    </r>
    <r>
      <rPr>
        <vertAlign val="subscript"/>
        <sz val="10"/>
        <rFont val="Arial"/>
        <family val="1"/>
      </rPr>
      <t>real</t>
    </r>
  </si>
  <si>
    <r>
      <t>I</t>
    </r>
    <r>
      <rPr>
        <vertAlign val="subscript"/>
        <sz val="10"/>
        <rFont val="Arial"/>
        <family val="1"/>
      </rPr>
      <t>nom</t>
    </r>
  </si>
  <si>
    <r>
      <t>I</t>
    </r>
    <r>
      <rPr>
        <vertAlign val="subscript"/>
        <sz val="10"/>
        <rFont val="Arial"/>
        <family val="1"/>
      </rPr>
      <t>infl</t>
    </r>
  </si>
  <si>
    <t>1. When you are investing or putting money out, make sure the sign is negative</t>
  </si>
  <si>
    <t>2. When calculating I with a PV and FV, make sure the PV is negative</t>
  </si>
  <si>
    <t>This is a simple calculator to help you with your financial calculations.</t>
  </si>
  <si>
    <t>Notes:</t>
  </si>
  <si>
    <t>is your real interest rate.  It is calculated automatically</t>
  </si>
  <si>
    <t>Then when you receive money the sign should be positive, i.e. you receive the money into your hands.</t>
  </si>
  <si>
    <t xml:space="preserve">4. If you see a #Div/0!, it usually means you are missing one of the inputs.  Check the "Inputs Needed" </t>
  </si>
  <si>
    <t xml:space="preserve">5. When inputting your nominal interest rate, put in the annual rate.  It automatically looks at the periods per </t>
  </si>
  <si>
    <t>year, and if is is less an 1, divides the interest rate by the number of periods.</t>
  </si>
  <si>
    <t xml:space="preserve">6.  If you input your nominal rate and inflation in the Calculator, it will automatically calculate your </t>
  </si>
  <si>
    <t>3.  Never change or type over cell D12.  If you do, copy cell X12 to D12 =&gt;</t>
  </si>
  <si>
    <t>is your nominal interest rate that you input</t>
  </si>
  <si>
    <t>is your inflation rate that you input</t>
  </si>
  <si>
    <t>4. The negative is the minus sign (-) or in (parenthesis), not the &lt;10&gt; bracket signs</t>
  </si>
  <si>
    <t>Ann. Nom. Rate =</t>
  </si>
  <si>
    <t>Ann. Inflation =</t>
  </si>
  <si>
    <t>=RATE(N*PY,PMT,PV,FV)*PY</t>
  </si>
  <si>
    <t>Rate</t>
  </si>
  <si>
    <t>Nper</t>
  </si>
  <si>
    <r>
      <t>7.      I</t>
    </r>
    <r>
      <rPr>
        <vertAlign val="subscript"/>
        <sz val="10"/>
        <rFont val="Arial"/>
        <family val="1"/>
      </rPr>
      <t>nom</t>
    </r>
  </si>
  <si>
    <r>
      <t>8.      I</t>
    </r>
    <r>
      <rPr>
        <vertAlign val="subscript"/>
        <sz val="10"/>
        <rFont val="Arial"/>
        <family val="1"/>
      </rPr>
      <t>infl</t>
    </r>
  </si>
  <si>
    <r>
      <t>6.      I</t>
    </r>
    <r>
      <rPr>
        <vertAlign val="subscript"/>
        <sz val="10"/>
        <rFont val="Arial"/>
        <family val="1"/>
      </rPr>
      <t>real</t>
    </r>
  </si>
  <si>
    <t>5. You do not need to divide your interest rate by 12.  This calculator does it automatically from your payments per year</t>
  </si>
  <si>
    <t>It uses Excel macros and VBA.  If you have any questions, or notice</t>
  </si>
  <si>
    <t>any problems, please let me know.</t>
  </si>
  <si>
    <t>=PV(I/PY,N*PY,PMT,FV,Type)</t>
  </si>
  <si>
    <t>=FV(I/PY,N*PY,PMT,PV,Type)</t>
  </si>
  <si>
    <t>=PMT(I/PY,N*PY,PV,FV,Type)</t>
  </si>
  <si>
    <t>=NPER(I/PY,PMT,PV,FV,Type)</t>
  </si>
  <si>
    <t>9. The Excel Formulas used are:</t>
  </si>
  <si>
    <t>10.  Type refers to whether the payments are at the end (0) or beginning of the period (1)</t>
  </si>
  <si>
    <t>Calculator and Excel Notes:</t>
  </si>
  <si>
    <t>Years/Periods* =</t>
  </si>
  <si>
    <t>Time Value Calculations</t>
  </si>
  <si>
    <t xml:space="preserve">7.  If you have the P/Yr in months, then the Years/Periods must be in years.  For example if your period was </t>
  </si>
  <si>
    <t>77 months, put "=77/12" or 6.42 in the years and P/Yr = 12.</t>
  </si>
  <si>
    <t>table (three inputs are required at a minimum for all solutions, and some use 4).  A common error is</t>
  </si>
  <si>
    <t>not including your Payments per Year, which for annual payments is 1.</t>
  </si>
  <si>
    <r>
      <t>Financial Calculator for Excel</t>
    </r>
    <r>
      <rPr>
        <b/>
        <sz val="11"/>
        <rFont val="Times New Roman"/>
        <family val="1"/>
      </rPr>
      <t xml:space="preserve"> (LT12)</t>
    </r>
  </si>
  <si>
    <r>
      <t xml:space="preserve">Excel Financial Calculator </t>
    </r>
    <r>
      <rPr>
        <b/>
        <sz val="10"/>
        <rFont val="Times New Roman"/>
        <family val="1"/>
      </rPr>
      <t>(LT12)</t>
    </r>
  </si>
  <si>
    <t>(Compounding: Ann. = 1, Mon. = 12, Qrtly. = 4)</t>
  </si>
  <si>
    <t xml:space="preserve"> The Excel formula for FV is =FV(I/PY,N*PY,PMT,PV,endperiod)</t>
  </si>
  <si>
    <t xml:space="preserve">  The Future Value is $36,564.47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</si>
</sst>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%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bscript"/>
      <sz val="10"/>
      <name val="Arial"/>
      <family val="1"/>
    </font>
    <font>
      <b/>
      <sz val="11"/>
      <color rgb="FF00B0F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color theme="4"/>
      <name val="Times New Roman"/>
      <family val="1"/>
    </font>
    <font>
      <sz val="12"/>
      <color theme="4"/>
      <name val="Times New Roman"/>
      <family val="1"/>
    </font>
    <font>
      <b/>
      <sz val="9"/>
      <color theme="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1" xfId="0" applyFont="1" applyFill="1" applyBorder="1"/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1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7" xfId="0" applyFont="1" applyBorder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2" applyFont="1"/>
    <xf numFmtId="0" fontId="4" fillId="0" borderId="0" xfId="2" applyFont="1"/>
    <xf numFmtId="0" fontId="4" fillId="0" borderId="10" xfId="2" applyFont="1" applyBorder="1"/>
    <xf numFmtId="0" fontId="4" fillId="0" borderId="4" xfId="2" applyFont="1" applyBorder="1"/>
    <xf numFmtId="0" fontId="4" fillId="0" borderId="5" xfId="2" applyFont="1" applyBorder="1"/>
    <xf numFmtId="0" fontId="4" fillId="0" borderId="8" xfId="2" applyFont="1" applyBorder="1"/>
    <xf numFmtId="0" fontId="4" fillId="0" borderId="0" xfId="2" applyFont="1" applyBorder="1"/>
    <xf numFmtId="0" fontId="4" fillId="0" borderId="6" xfId="2" applyFont="1" applyBorder="1"/>
    <xf numFmtId="0" fontId="4" fillId="0" borderId="9" xfId="2" applyFont="1" applyBorder="1"/>
    <xf numFmtId="0" fontId="4" fillId="0" borderId="1" xfId="2" applyFont="1" applyBorder="1"/>
    <xf numFmtId="0" fontId="4" fillId="0" borderId="7" xfId="2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/>
    <xf numFmtId="0" fontId="5" fillId="0" borderId="4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2" borderId="0" xfId="0" applyFont="1" applyFill="1"/>
    <xf numFmtId="0" fontId="8" fillId="0" borderId="0" xfId="0" applyFont="1"/>
    <xf numFmtId="0" fontId="7" fillId="2" borderId="0" xfId="0" applyFont="1" applyFill="1" applyBorder="1"/>
    <xf numFmtId="0" fontId="7" fillId="3" borderId="1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/>
    <xf numFmtId="0" fontId="10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8" xfId="0" applyFont="1" applyFill="1" applyBorder="1"/>
    <xf numFmtId="0" fontId="7" fillId="4" borderId="0" xfId="0" applyFont="1" applyFill="1" applyBorder="1"/>
    <xf numFmtId="0" fontId="11" fillId="5" borderId="10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2" fillId="3" borderId="0" xfId="0" applyFont="1" applyFill="1" applyBorder="1"/>
    <xf numFmtId="0" fontId="11" fillId="5" borderId="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2" fillId="6" borderId="13" xfId="0" applyFont="1" applyFill="1" applyBorder="1"/>
    <xf numFmtId="0" fontId="11" fillId="5" borderId="10" xfId="0" applyFont="1" applyFill="1" applyBorder="1" applyAlignment="1">
      <alignment horizontal="center"/>
    </xf>
    <xf numFmtId="0" fontId="12" fillId="4" borderId="0" xfId="0" applyFont="1" applyFill="1" applyBorder="1"/>
    <xf numFmtId="164" fontId="12" fillId="8" borderId="13" xfId="3" applyNumberFormat="1" applyFont="1" applyFill="1" applyBorder="1"/>
    <xf numFmtId="0" fontId="11" fillId="5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4" borderId="7" xfId="0" applyFont="1" applyFill="1" applyBorder="1"/>
    <xf numFmtId="0" fontId="7" fillId="4" borderId="9" xfId="0" applyFont="1" applyFill="1" applyBorder="1"/>
    <xf numFmtId="0" fontId="7" fillId="4" borderId="1" xfId="0" applyFont="1" applyFill="1" applyBorder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2" fillId="0" borderId="10" xfId="0" applyFont="1" applyFill="1" applyBorder="1" applyAlignment="1"/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/>
    <xf numFmtId="0" fontId="12" fillId="2" borderId="8" xfId="0" applyFont="1" applyFill="1" applyBorder="1" applyAlignment="1">
      <alignment horizontal="left"/>
    </xf>
    <xf numFmtId="0" fontId="7" fillId="2" borderId="6" xfId="0" applyFont="1" applyFill="1" applyBorder="1"/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7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0" fontId="3" fillId="2" borderId="0" xfId="0" applyNumberFormat="1" applyFont="1" applyFill="1"/>
    <xf numFmtId="0" fontId="3" fillId="2" borderId="0" xfId="0" applyFont="1" applyFill="1"/>
    <xf numFmtId="0" fontId="2" fillId="3" borderId="8" xfId="0" applyFont="1" applyFill="1" applyBorder="1" applyAlignment="1">
      <alignment horizontal="right"/>
    </xf>
    <xf numFmtId="6" fontId="5" fillId="2" borderId="0" xfId="0" applyNumberFormat="1" applyFont="1" applyFill="1"/>
    <xf numFmtId="0" fontId="5" fillId="2" borderId="0" xfId="0" applyFont="1" applyFill="1"/>
    <xf numFmtId="0" fontId="4" fillId="2" borderId="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right"/>
    </xf>
    <xf numFmtId="10" fontId="16" fillId="3" borderId="0" xfId="3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/>
    </xf>
    <xf numFmtId="8" fontId="4" fillId="6" borderId="13" xfId="1" quotePrefix="1" applyNumberFormat="1" applyFont="1" applyFill="1" applyBorder="1"/>
    <xf numFmtId="2" fontId="4" fillId="6" borderId="13" xfId="0" quotePrefix="1" applyNumberFormat="1" applyFont="1" applyFill="1" applyBorder="1"/>
    <xf numFmtId="0" fontId="17" fillId="9" borderId="10" xfId="0" applyFont="1" applyFill="1" applyBorder="1"/>
    <xf numFmtId="0" fontId="17" fillId="9" borderId="4" xfId="0" applyFont="1" applyFill="1" applyBorder="1"/>
    <xf numFmtId="0" fontId="17" fillId="9" borderId="5" xfId="0" applyFont="1" applyFill="1" applyBorder="1"/>
    <xf numFmtId="0" fontId="17" fillId="9" borderId="8" xfId="0" applyFont="1" applyFill="1" applyBorder="1"/>
    <xf numFmtId="0" fontId="17" fillId="9" borderId="0" xfId="0" applyFont="1" applyFill="1" applyBorder="1"/>
    <xf numFmtId="0" fontId="17" fillId="9" borderId="6" xfId="0" applyFont="1" applyFill="1" applyBorder="1"/>
    <xf numFmtId="0" fontId="17" fillId="9" borderId="9" xfId="0" applyFont="1" applyFill="1" applyBorder="1"/>
    <xf numFmtId="0" fontId="17" fillId="9" borderId="1" xfId="0" applyFont="1" applyFill="1" applyBorder="1"/>
    <xf numFmtId="0" fontId="17" fillId="9" borderId="7" xfId="0" applyFont="1" applyFill="1" applyBorder="1"/>
    <xf numFmtId="0" fontId="13" fillId="3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/>
    <xf numFmtId="0" fontId="7" fillId="10" borderId="12" xfId="0" applyFont="1" applyFill="1" applyBorder="1"/>
    <xf numFmtId="0" fontId="17" fillId="9" borderId="4" xfId="0" quotePrefix="1" applyFont="1" applyFill="1" applyBorder="1"/>
    <xf numFmtId="0" fontId="17" fillId="9" borderId="0" xfId="0" quotePrefix="1" applyFont="1" applyFill="1" applyBorder="1"/>
    <xf numFmtId="0" fontId="17" fillId="9" borderId="1" xfId="0" quotePrefix="1" applyFont="1" applyFill="1" applyBorder="1"/>
    <xf numFmtId="0" fontId="8" fillId="9" borderId="0" xfId="0" applyFont="1" applyFill="1"/>
    <xf numFmtId="0" fontId="7" fillId="9" borderId="0" xfId="0" applyFont="1" applyFill="1" applyBorder="1"/>
    <xf numFmtId="0" fontId="5" fillId="3" borderId="10" xfId="0" applyFont="1" applyFill="1" applyBorder="1"/>
    <xf numFmtId="8" fontId="7" fillId="2" borderId="0" xfId="0" applyNumberFormat="1" applyFont="1" applyFill="1"/>
    <xf numFmtId="10" fontId="12" fillId="8" borderId="13" xfId="3" applyNumberFormat="1" applyFont="1" applyFill="1" applyBorder="1"/>
    <xf numFmtId="10" fontId="4" fillId="6" borderId="13" xfId="3" quotePrefix="1" applyNumberFormat="1" applyFont="1" applyFill="1" applyBorder="1"/>
    <xf numFmtId="10" fontId="12" fillId="6" borderId="13" xfId="3" applyNumberFormat="1" applyFont="1" applyFill="1" applyBorder="1"/>
    <xf numFmtId="6" fontId="4" fillId="6" borderId="13" xfId="1" quotePrefix="1" applyNumberFormat="1" applyFont="1" applyFill="1" applyBorder="1"/>
    <xf numFmtId="0" fontId="19" fillId="3" borderId="8" xfId="0" applyFont="1" applyFill="1" applyBorder="1" applyAlignment="1">
      <alignment horizontal="right"/>
    </xf>
    <xf numFmtId="0" fontId="20" fillId="3" borderId="0" xfId="0" applyFont="1" applyFill="1" applyBorder="1"/>
    <xf numFmtId="0" fontId="21" fillId="3" borderId="0" xfId="0" applyFont="1" applyFill="1" applyBorder="1" applyAlignment="1">
      <alignment horizontal="left"/>
    </xf>
    <xf numFmtId="0" fontId="0" fillId="9" borderId="0" xfId="0" applyFill="1"/>
    <xf numFmtId="0" fontId="7" fillId="9" borderId="0" xfId="0" applyFont="1" applyFill="1"/>
    <xf numFmtId="0" fontId="3" fillId="9" borderId="0" xfId="0" applyFont="1" applyFill="1"/>
    <xf numFmtId="0" fontId="5" fillId="9" borderId="0" xfId="0" applyFont="1" applyFill="1" applyBorder="1" applyAlignment="1">
      <alignment horizontal="left"/>
    </xf>
    <xf numFmtId="0" fontId="17" fillId="1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mruColors>
      <color rgb="FFFFFFCC"/>
      <color rgb="FFFFFF00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18</xdr:row>
          <xdr:rowOff>85725</xdr:rowOff>
        </xdr:from>
        <xdr:to>
          <xdr:col>8</xdr:col>
          <xdr:colOff>95250</xdr:colOff>
          <xdr:row>19</xdr:row>
          <xdr:rowOff>200025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8</xdr:row>
          <xdr:rowOff>95250</xdr:rowOff>
        </xdr:from>
        <xdr:to>
          <xdr:col>8</xdr:col>
          <xdr:colOff>95250</xdr:colOff>
          <xdr:row>10</xdr:row>
          <xdr:rowOff>38100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Calculate FV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10</xdr:row>
          <xdr:rowOff>142875</xdr:rowOff>
        </xdr:from>
        <xdr:to>
          <xdr:col>8</xdr:col>
          <xdr:colOff>85725</xdr:colOff>
          <xdr:row>12</xdr:row>
          <xdr:rowOff>76200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Calculate 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12</xdr:row>
          <xdr:rowOff>200025</xdr:rowOff>
        </xdr:from>
        <xdr:to>
          <xdr:col>8</xdr:col>
          <xdr:colOff>104775</xdr:colOff>
          <xdr:row>14</xdr:row>
          <xdr:rowOff>161925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Calculate PMT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15</xdr:row>
          <xdr:rowOff>66675</xdr:rowOff>
        </xdr:from>
        <xdr:to>
          <xdr:col>8</xdr:col>
          <xdr:colOff>85725</xdr:colOff>
          <xdr:row>16</xdr:row>
          <xdr:rowOff>161925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Calculate 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5</xdr:row>
          <xdr:rowOff>200025</xdr:rowOff>
        </xdr:from>
        <xdr:to>
          <xdr:col>8</xdr:col>
          <xdr:colOff>85725</xdr:colOff>
          <xdr:row>8</xdr:row>
          <xdr:rowOff>9525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Calculate PV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36"/>
  <sheetViews>
    <sheetView workbookViewId="0">
      <selection activeCell="E3" sqref="E3"/>
    </sheetView>
  </sheetViews>
  <sheetFormatPr defaultRowHeight="12.75" x14ac:dyDescent="0.2"/>
  <cols>
    <col min="5" max="5" width="10.5703125" bestFit="1" customWidth="1"/>
    <col min="9" max="9" width="13.42578125" customWidth="1"/>
  </cols>
  <sheetData>
    <row r="1" spans="2:9" ht="15.75" x14ac:dyDescent="0.25">
      <c r="B1" s="6"/>
      <c r="C1" s="6"/>
      <c r="D1" s="6"/>
      <c r="E1" s="6"/>
      <c r="F1" s="6"/>
      <c r="G1" s="6"/>
      <c r="H1" s="6"/>
      <c r="I1" s="6"/>
    </row>
    <row r="2" spans="2:9" ht="15.75" x14ac:dyDescent="0.25">
      <c r="B2" s="140" t="str">
        <f>'Financial Calculator'!B2:P2</f>
        <v>Financial Calculator for Excel (LT12)</v>
      </c>
      <c r="C2" s="141"/>
      <c r="D2" s="141"/>
      <c r="E2" s="141"/>
      <c r="F2" s="141"/>
      <c r="G2" s="141"/>
      <c r="H2" s="141"/>
      <c r="I2" s="142"/>
    </row>
    <row r="3" spans="2:9" ht="15.75" x14ac:dyDescent="0.25">
      <c r="B3" s="30"/>
      <c r="C3" s="31"/>
      <c r="D3" s="31"/>
      <c r="E3" s="33">
        <v>43017</v>
      </c>
      <c r="F3" s="31"/>
      <c r="G3" s="31"/>
      <c r="H3" s="31"/>
      <c r="I3" s="32"/>
    </row>
    <row r="4" spans="2:9" ht="15.75" x14ac:dyDescent="0.25">
      <c r="B4" s="143" t="s">
        <v>27</v>
      </c>
      <c r="C4" s="144"/>
      <c r="D4" s="144"/>
      <c r="E4" s="144"/>
      <c r="F4" s="144"/>
      <c r="G4" s="144"/>
      <c r="H4" s="144"/>
      <c r="I4" s="145"/>
    </row>
    <row r="5" spans="2:9" ht="15.75" x14ac:dyDescent="0.25">
      <c r="B5" s="6"/>
      <c r="C5" s="6"/>
      <c r="D5" s="6"/>
      <c r="E5" s="6"/>
      <c r="F5" s="6"/>
      <c r="G5" s="6"/>
      <c r="H5" s="6"/>
      <c r="I5" s="6"/>
    </row>
    <row r="6" spans="2:9" ht="15.75" x14ac:dyDescent="0.25">
      <c r="B6" s="7" t="s">
        <v>21</v>
      </c>
      <c r="C6" s="6"/>
      <c r="D6" s="6"/>
      <c r="E6" s="6"/>
      <c r="F6" s="6"/>
      <c r="G6" s="6"/>
      <c r="H6" s="6"/>
      <c r="I6" s="6"/>
    </row>
    <row r="7" spans="2:9" ht="15.75" x14ac:dyDescent="0.25">
      <c r="B7" s="8" t="s">
        <v>23</v>
      </c>
      <c r="C7" s="9"/>
      <c r="D7" s="9"/>
      <c r="E7" s="9"/>
      <c r="F7" s="9"/>
      <c r="G7" s="9"/>
      <c r="H7" s="9"/>
      <c r="I7" s="10"/>
    </row>
    <row r="8" spans="2:9" ht="15.75" x14ac:dyDescent="0.25">
      <c r="B8" s="11" t="s">
        <v>24</v>
      </c>
      <c r="C8" s="12"/>
      <c r="D8" s="12"/>
      <c r="E8" s="12"/>
      <c r="F8" s="12"/>
      <c r="G8" s="12"/>
      <c r="H8" s="12"/>
      <c r="I8" s="13"/>
    </row>
    <row r="9" spans="2:9" ht="15.75" x14ac:dyDescent="0.25">
      <c r="B9" s="11" t="s">
        <v>25</v>
      </c>
      <c r="C9" s="12"/>
      <c r="D9" s="12"/>
      <c r="E9" s="12"/>
      <c r="F9" s="12"/>
      <c r="G9" s="12"/>
      <c r="H9" s="12"/>
      <c r="I9" s="13"/>
    </row>
    <row r="10" spans="2:9" ht="15.75" x14ac:dyDescent="0.25">
      <c r="B10" s="14" t="s">
        <v>26</v>
      </c>
      <c r="C10" s="15"/>
      <c r="D10" s="15"/>
      <c r="E10" s="15"/>
      <c r="F10" s="15"/>
      <c r="G10" s="15"/>
      <c r="H10" s="15"/>
      <c r="I10" s="16"/>
    </row>
    <row r="11" spans="2:9" ht="15.75" x14ac:dyDescent="0.25">
      <c r="B11" s="6"/>
      <c r="C11" s="6"/>
      <c r="D11" s="6"/>
      <c r="E11" s="6"/>
      <c r="F11" s="6"/>
      <c r="G11" s="6"/>
      <c r="H11" s="6"/>
      <c r="I11" s="6"/>
    </row>
    <row r="12" spans="2:9" ht="15.75" x14ac:dyDescent="0.25">
      <c r="B12" s="19" t="s">
        <v>22</v>
      </c>
      <c r="C12" s="20"/>
      <c r="D12" s="20"/>
      <c r="E12" s="20"/>
      <c r="F12" s="20"/>
      <c r="G12" s="20"/>
      <c r="H12" s="20"/>
      <c r="I12" s="20"/>
    </row>
    <row r="13" spans="2:9" ht="15.75" x14ac:dyDescent="0.25">
      <c r="B13" s="21" t="s">
        <v>28</v>
      </c>
      <c r="C13" s="22"/>
      <c r="D13" s="22"/>
      <c r="E13" s="22"/>
      <c r="F13" s="22"/>
      <c r="G13" s="22"/>
      <c r="H13" s="22"/>
      <c r="I13" s="23"/>
    </row>
    <row r="14" spans="2:9" ht="15.75" x14ac:dyDescent="0.25">
      <c r="B14" s="24" t="s">
        <v>29</v>
      </c>
      <c r="C14" s="25"/>
      <c r="D14" s="25"/>
      <c r="E14" s="25"/>
      <c r="F14" s="25"/>
      <c r="G14" s="25"/>
      <c r="H14" s="25"/>
      <c r="I14" s="26"/>
    </row>
    <row r="15" spans="2:9" ht="15.75" x14ac:dyDescent="0.25">
      <c r="B15" s="24" t="s">
        <v>30</v>
      </c>
      <c r="C15" s="25"/>
      <c r="D15" s="25"/>
      <c r="E15" s="25"/>
      <c r="F15" s="25"/>
      <c r="G15" s="25"/>
      <c r="H15" s="25"/>
      <c r="I15" s="26"/>
    </row>
    <row r="16" spans="2:9" ht="15.75" x14ac:dyDescent="0.25">
      <c r="B16" s="24" t="s">
        <v>31</v>
      </c>
      <c r="C16" s="25"/>
      <c r="D16" s="25"/>
      <c r="E16" s="25"/>
      <c r="F16" s="25"/>
      <c r="G16" s="25"/>
      <c r="H16" s="25"/>
      <c r="I16" s="26"/>
    </row>
    <row r="17" spans="2:9" ht="15.75" x14ac:dyDescent="0.25">
      <c r="B17" s="27" t="s">
        <v>32</v>
      </c>
      <c r="C17" s="28"/>
      <c r="D17" s="28"/>
      <c r="E17" s="28"/>
      <c r="F17" s="28"/>
      <c r="G17" s="28"/>
      <c r="H17" s="28"/>
      <c r="I17" s="29"/>
    </row>
    <row r="19" spans="2:9" ht="15.75" x14ac:dyDescent="0.25">
      <c r="B19" s="5" t="s">
        <v>39</v>
      </c>
      <c r="C19" s="1"/>
      <c r="D19" s="3"/>
      <c r="E19" s="2"/>
      <c r="F19" s="2"/>
      <c r="G19" s="2"/>
      <c r="H19" s="2"/>
      <c r="I19" s="17"/>
    </row>
    <row r="20" spans="2:9" x14ac:dyDescent="0.2">
      <c r="B20" s="34" t="s">
        <v>40</v>
      </c>
      <c r="C20" s="35"/>
      <c r="D20" s="35"/>
      <c r="E20" s="35"/>
      <c r="F20" s="35"/>
      <c r="G20" s="35"/>
      <c r="H20" s="35"/>
      <c r="I20" s="39"/>
    </row>
    <row r="21" spans="2:9" x14ac:dyDescent="0.2">
      <c r="B21" s="36" t="s">
        <v>15</v>
      </c>
      <c r="C21" s="17"/>
      <c r="D21" s="2"/>
      <c r="E21" s="2"/>
      <c r="F21" s="2"/>
      <c r="G21" s="2"/>
      <c r="H21" s="2"/>
      <c r="I21" s="40"/>
    </row>
    <row r="22" spans="2:9" x14ac:dyDescent="0.2">
      <c r="B22" s="36" t="s">
        <v>16</v>
      </c>
      <c r="C22" s="17"/>
      <c r="D22" s="2"/>
      <c r="E22" s="2"/>
      <c r="F22" s="2"/>
      <c r="G22" s="2"/>
      <c r="H22" s="2"/>
      <c r="I22" s="40"/>
    </row>
    <row r="23" spans="2:9" x14ac:dyDescent="0.2">
      <c r="B23" s="37"/>
      <c r="C23" s="17"/>
      <c r="D23" s="2"/>
      <c r="E23" s="2"/>
      <c r="F23" s="2"/>
      <c r="G23" s="2"/>
      <c r="H23" s="2"/>
      <c r="I23" s="40"/>
    </row>
    <row r="24" spans="2:9" x14ac:dyDescent="0.2">
      <c r="B24" s="36" t="s">
        <v>41</v>
      </c>
      <c r="C24" s="17"/>
      <c r="D24" s="2"/>
      <c r="E24" s="2"/>
      <c r="F24" s="2"/>
      <c r="G24" s="2"/>
      <c r="H24" s="2"/>
      <c r="I24" s="40"/>
    </row>
    <row r="25" spans="2:9" x14ac:dyDescent="0.2">
      <c r="B25" s="36" t="s">
        <v>13</v>
      </c>
      <c r="C25" s="17"/>
      <c r="D25" s="2"/>
      <c r="E25" s="2"/>
      <c r="F25" s="2"/>
      <c r="G25" s="2"/>
      <c r="H25" s="2"/>
      <c r="I25" s="40"/>
    </row>
    <row r="26" spans="2:9" x14ac:dyDescent="0.2">
      <c r="B26" s="36" t="s">
        <v>14</v>
      </c>
      <c r="C26" s="17"/>
      <c r="D26" s="2"/>
      <c r="E26" s="2"/>
      <c r="F26" s="2"/>
      <c r="G26" s="2"/>
      <c r="H26" s="2"/>
      <c r="I26" s="40"/>
    </row>
    <row r="27" spans="2:9" x14ac:dyDescent="0.2">
      <c r="B27" s="36" t="s">
        <v>17</v>
      </c>
      <c r="C27" s="17"/>
      <c r="D27" s="2"/>
      <c r="E27" s="2"/>
      <c r="F27" s="2"/>
      <c r="G27" s="2"/>
      <c r="H27" s="2"/>
      <c r="I27" s="40"/>
    </row>
    <row r="28" spans="2:9" x14ac:dyDescent="0.2">
      <c r="B28" s="36" t="s">
        <v>18</v>
      </c>
      <c r="C28" s="17"/>
      <c r="D28" s="2"/>
      <c r="E28" s="2"/>
      <c r="F28" s="2"/>
      <c r="G28" s="2"/>
      <c r="H28" s="2"/>
      <c r="I28" s="40"/>
    </row>
    <row r="29" spans="2:9" x14ac:dyDescent="0.2">
      <c r="B29" s="36" t="s">
        <v>19</v>
      </c>
      <c r="C29" s="17"/>
      <c r="D29" s="2"/>
      <c r="E29" s="2"/>
      <c r="F29" s="2"/>
      <c r="G29" s="2"/>
      <c r="H29" s="2"/>
      <c r="I29" s="40"/>
    </row>
    <row r="30" spans="2:9" x14ac:dyDescent="0.2">
      <c r="B30" s="36" t="s">
        <v>20</v>
      </c>
      <c r="C30" s="17"/>
      <c r="D30" s="2"/>
      <c r="E30" s="2"/>
      <c r="F30" s="2"/>
      <c r="G30" s="2"/>
      <c r="H30" s="2"/>
      <c r="I30" s="40"/>
    </row>
    <row r="31" spans="2:9" x14ac:dyDescent="0.2">
      <c r="B31" s="36"/>
      <c r="C31" s="17"/>
      <c r="D31" s="2"/>
      <c r="E31" s="2"/>
      <c r="F31" s="2"/>
      <c r="G31" s="2"/>
      <c r="H31" s="2"/>
      <c r="I31" s="40"/>
    </row>
    <row r="32" spans="2:9" x14ac:dyDescent="0.2">
      <c r="B32" s="36" t="s">
        <v>42</v>
      </c>
      <c r="C32" s="17"/>
      <c r="D32" s="2"/>
      <c r="E32" s="2"/>
      <c r="F32" s="2"/>
      <c r="G32" s="2"/>
      <c r="H32" s="2"/>
      <c r="I32" s="40"/>
    </row>
    <row r="33" spans="2:9" x14ac:dyDescent="0.2">
      <c r="B33" s="36" t="s">
        <v>43</v>
      </c>
      <c r="C33" s="17"/>
      <c r="D33" s="2"/>
      <c r="E33" s="2"/>
      <c r="F33" s="2"/>
      <c r="G33" s="2"/>
      <c r="H33" s="2"/>
      <c r="I33" s="40"/>
    </row>
    <row r="34" spans="2:9" x14ac:dyDescent="0.2">
      <c r="B34" s="36"/>
      <c r="C34" s="17"/>
      <c r="D34" s="2"/>
      <c r="E34" s="2"/>
      <c r="F34" s="2"/>
      <c r="G34" s="2"/>
      <c r="H34" s="2"/>
      <c r="I34" s="40"/>
    </row>
    <row r="35" spans="2:9" x14ac:dyDescent="0.2">
      <c r="B35" s="36" t="s">
        <v>44</v>
      </c>
      <c r="C35" s="17"/>
      <c r="D35" s="2"/>
      <c r="E35" s="2"/>
      <c r="F35" s="2"/>
      <c r="G35" s="2"/>
      <c r="H35" s="2"/>
      <c r="I35" s="40"/>
    </row>
    <row r="36" spans="2:9" x14ac:dyDescent="0.2">
      <c r="B36" s="38" t="s">
        <v>45</v>
      </c>
      <c r="C36" s="18"/>
      <c r="D36" s="4"/>
      <c r="E36" s="4"/>
      <c r="F36" s="4"/>
      <c r="G36" s="4"/>
      <c r="H36" s="4"/>
      <c r="I36" s="41"/>
    </row>
  </sheetData>
  <mergeCells count="2">
    <mergeCell ref="B2:I2"/>
    <mergeCell ref="B4:I4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2"/>
  <sheetViews>
    <sheetView tabSelected="1" zoomScale="120" zoomScaleNormal="120" workbookViewId="0">
      <selection activeCell="D16" sqref="D16"/>
    </sheetView>
  </sheetViews>
  <sheetFormatPr defaultColWidth="9.140625" defaultRowHeight="15.75" x14ac:dyDescent="0.25"/>
  <cols>
    <col min="1" max="1" width="3.7109375" style="42" customWidth="1"/>
    <col min="2" max="2" width="18.5703125" style="92" customWidth="1"/>
    <col min="3" max="3" width="6.7109375" style="93" customWidth="1"/>
    <col min="4" max="4" width="15" style="94" customWidth="1"/>
    <col min="5" max="6" width="1.85546875" style="42" customWidth="1"/>
    <col min="7" max="7" width="9.140625" style="42" customWidth="1"/>
    <col min="8" max="8" width="9.140625" style="42"/>
    <col min="9" max="9" width="3.7109375" style="42" customWidth="1"/>
    <col min="10" max="10" width="5.28515625" style="95" customWidth="1"/>
    <col min="11" max="15" width="4.7109375" style="96" customWidth="1"/>
    <col min="16" max="16" width="1.42578125" style="42" customWidth="1"/>
    <col min="17" max="17" width="3.85546875" style="42" customWidth="1"/>
    <col min="18" max="21" width="9.140625" style="42"/>
    <col min="22" max="22" width="18" style="42" customWidth="1"/>
    <col min="23" max="16384" width="9.140625" style="42"/>
  </cols>
  <sheetData>
    <row r="1" spans="1:24" ht="12.75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4" ht="18.75" x14ac:dyDescent="0.3">
      <c r="B2" s="148" t="s">
        <v>91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  <c r="R2" s="101" t="s">
        <v>56</v>
      </c>
    </row>
    <row r="3" spans="1:24" ht="12.75" x14ac:dyDescent="0.2">
      <c r="B3" s="151" t="s">
        <v>27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98" t="s">
        <v>55</v>
      </c>
    </row>
    <row r="4" spans="1:24" ht="5.25" customHeight="1" x14ac:dyDescent="0.2">
      <c r="A4" s="44"/>
      <c r="B4" s="43"/>
      <c r="C4" s="4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24" x14ac:dyDescent="0.25">
      <c r="A5" s="44"/>
      <c r="B5" s="157" t="s">
        <v>92</v>
      </c>
      <c r="C5" s="158"/>
      <c r="D5" s="158"/>
      <c r="E5" s="45"/>
      <c r="F5" s="124"/>
      <c r="G5" s="126" t="s">
        <v>86</v>
      </c>
      <c r="H5" s="46"/>
      <c r="I5" s="46"/>
      <c r="J5" s="46"/>
      <c r="K5" s="154" t="s">
        <v>1</v>
      </c>
      <c r="L5" s="155"/>
      <c r="M5" s="155"/>
      <c r="N5" s="155"/>
      <c r="O5" s="156"/>
      <c r="P5" s="47"/>
      <c r="R5" s="98" t="s">
        <v>76</v>
      </c>
    </row>
    <row r="6" spans="1:24" ht="14.25" x14ac:dyDescent="0.2">
      <c r="A6" s="44"/>
      <c r="B6" s="159" t="s">
        <v>95</v>
      </c>
      <c r="C6" s="160"/>
      <c r="D6" s="160"/>
      <c r="E6" s="161"/>
      <c r="F6" s="124"/>
      <c r="G6" s="146" t="s">
        <v>46</v>
      </c>
      <c r="H6" s="147"/>
      <c r="I6" s="147"/>
      <c r="J6" s="48"/>
      <c r="K6" s="49" t="s">
        <v>2</v>
      </c>
      <c r="L6" s="49" t="s">
        <v>0</v>
      </c>
      <c r="M6" s="49" t="s">
        <v>3</v>
      </c>
      <c r="N6" s="49" t="s">
        <v>4</v>
      </c>
      <c r="O6" s="49" t="s">
        <v>5</v>
      </c>
      <c r="P6" s="50"/>
      <c r="R6" s="98" t="s">
        <v>77</v>
      </c>
    </row>
    <row r="7" spans="1:24" x14ac:dyDescent="0.25">
      <c r="A7" s="44"/>
      <c r="B7" s="51" t="s">
        <v>8</v>
      </c>
      <c r="C7" s="52" t="s">
        <v>2</v>
      </c>
      <c r="D7" s="131">
        <v>-10000</v>
      </c>
      <c r="E7" s="53"/>
      <c r="F7" s="124"/>
      <c r="G7" s="54"/>
      <c r="H7" s="55"/>
      <c r="I7" s="55"/>
      <c r="J7" s="56" t="s">
        <v>34</v>
      </c>
      <c r="K7" s="57"/>
      <c r="L7" s="57" t="s">
        <v>6</v>
      </c>
      <c r="M7" s="57" t="s">
        <v>6</v>
      </c>
      <c r="N7" s="57" t="s">
        <v>6</v>
      </c>
      <c r="O7" s="58"/>
      <c r="P7" s="53"/>
      <c r="R7" s="42" t="s">
        <v>7</v>
      </c>
    </row>
    <row r="8" spans="1:24" x14ac:dyDescent="0.25">
      <c r="A8" s="44"/>
      <c r="B8" s="51"/>
      <c r="C8" s="52"/>
      <c r="D8" s="59"/>
      <c r="E8" s="53"/>
      <c r="F8" s="124"/>
      <c r="G8" s="54"/>
      <c r="H8" s="55"/>
      <c r="I8" s="55"/>
      <c r="J8" s="60"/>
      <c r="K8" s="61"/>
      <c r="L8" s="61" t="s">
        <v>6</v>
      </c>
      <c r="M8" s="61" t="s">
        <v>6</v>
      </c>
      <c r="N8" s="61"/>
      <c r="O8" s="62" t="s">
        <v>6</v>
      </c>
      <c r="P8" s="53"/>
    </row>
    <row r="9" spans="1:24" x14ac:dyDescent="0.25">
      <c r="A9" s="44"/>
      <c r="B9" s="99" t="s">
        <v>85</v>
      </c>
      <c r="C9" s="52" t="s">
        <v>0</v>
      </c>
      <c r="D9" s="107">
        <v>20</v>
      </c>
      <c r="E9" s="53"/>
      <c r="F9" s="124"/>
      <c r="G9" s="54"/>
      <c r="H9" s="55"/>
      <c r="I9" s="55"/>
      <c r="J9" s="60"/>
      <c r="K9" s="61"/>
      <c r="L9" s="61" t="s">
        <v>6</v>
      </c>
      <c r="M9" s="61" t="s">
        <v>6</v>
      </c>
      <c r="N9" s="61" t="s">
        <v>6</v>
      </c>
      <c r="O9" s="62" t="s">
        <v>6</v>
      </c>
      <c r="P9" s="53"/>
      <c r="R9" s="100" t="s">
        <v>84</v>
      </c>
    </row>
    <row r="10" spans="1:24" x14ac:dyDescent="0.25">
      <c r="A10" s="44"/>
      <c r="B10" s="51" t="s">
        <v>33</v>
      </c>
      <c r="C10" s="52" t="s">
        <v>47</v>
      </c>
      <c r="D10" s="63">
        <v>12</v>
      </c>
      <c r="E10" s="53"/>
      <c r="F10" s="124"/>
      <c r="G10" s="54"/>
      <c r="H10" s="55"/>
      <c r="I10" s="55"/>
      <c r="J10" s="64" t="s">
        <v>35</v>
      </c>
      <c r="K10" s="57" t="s">
        <v>6</v>
      </c>
      <c r="L10" s="57" t="s">
        <v>6</v>
      </c>
      <c r="M10" s="57" t="s">
        <v>6</v>
      </c>
      <c r="N10" s="57"/>
      <c r="O10" s="58"/>
      <c r="P10" s="53"/>
      <c r="R10" s="97" t="s">
        <v>53</v>
      </c>
    </row>
    <row r="11" spans="1:24" x14ac:dyDescent="0.25">
      <c r="A11" s="44"/>
      <c r="B11" s="51"/>
      <c r="C11" s="105" t="s">
        <v>93</v>
      </c>
      <c r="D11" s="65"/>
      <c r="E11" s="53"/>
      <c r="F11" s="124"/>
      <c r="G11" s="54"/>
      <c r="H11" s="55"/>
      <c r="I11" s="55"/>
      <c r="J11" s="60"/>
      <c r="K11" s="61"/>
      <c r="L11" s="61" t="s">
        <v>6</v>
      </c>
      <c r="M11" s="61" t="s">
        <v>6</v>
      </c>
      <c r="N11" s="61"/>
      <c r="O11" s="62" t="s">
        <v>6</v>
      </c>
      <c r="P11" s="53"/>
      <c r="R11" s="97" t="s">
        <v>54</v>
      </c>
    </row>
    <row r="12" spans="1:24" ht="16.5" x14ac:dyDescent="0.3">
      <c r="A12" s="44"/>
      <c r="B12" s="51" t="s">
        <v>9</v>
      </c>
      <c r="C12" s="52" t="s">
        <v>50</v>
      </c>
      <c r="D12" s="128">
        <f>(1+D13)/(1+D14)-1</f>
        <v>6.4999999999999947E-2</v>
      </c>
      <c r="E12" s="53"/>
      <c r="F12" s="124"/>
      <c r="G12" s="54"/>
      <c r="H12" s="55"/>
      <c r="I12" s="55"/>
      <c r="J12" s="67"/>
      <c r="K12" s="68" t="s">
        <v>6</v>
      </c>
      <c r="L12" s="68" t="s">
        <v>6</v>
      </c>
      <c r="M12" s="68" t="s">
        <v>6</v>
      </c>
      <c r="N12" s="68"/>
      <c r="O12" s="69" t="s">
        <v>6</v>
      </c>
      <c r="P12" s="53"/>
      <c r="R12" s="98" t="s">
        <v>63</v>
      </c>
      <c r="X12" s="66">
        <f>(1+X13)/(1+X14)-1</f>
        <v>0</v>
      </c>
    </row>
    <row r="13" spans="1:24" ht="16.5" x14ac:dyDescent="0.3">
      <c r="A13" s="44"/>
      <c r="B13" s="99" t="s">
        <v>67</v>
      </c>
      <c r="C13" s="52" t="s">
        <v>51</v>
      </c>
      <c r="D13" s="129">
        <v>6.5000000000000002E-2</v>
      </c>
      <c r="E13" s="53"/>
      <c r="F13" s="124"/>
      <c r="G13" s="54"/>
      <c r="H13" s="55"/>
      <c r="I13" s="55"/>
      <c r="J13" s="64" t="s">
        <v>36</v>
      </c>
      <c r="K13" s="57" t="s">
        <v>6</v>
      </c>
      <c r="L13" s="57" t="s">
        <v>6</v>
      </c>
      <c r="M13" s="57"/>
      <c r="N13" s="57" t="s">
        <v>6</v>
      </c>
      <c r="O13" s="58"/>
      <c r="P13" s="53"/>
      <c r="R13" s="98" t="s">
        <v>66</v>
      </c>
    </row>
    <row r="14" spans="1:24" ht="16.5" x14ac:dyDescent="0.3">
      <c r="A14" s="44"/>
      <c r="B14" s="99" t="s">
        <v>68</v>
      </c>
      <c r="C14" s="52" t="s">
        <v>52</v>
      </c>
      <c r="D14" s="130"/>
      <c r="E14" s="53"/>
      <c r="F14" s="124"/>
      <c r="G14" s="54"/>
      <c r="H14" s="55"/>
      <c r="I14" s="55"/>
      <c r="J14" s="60"/>
      <c r="K14" s="61" t="s">
        <v>6</v>
      </c>
      <c r="L14" s="61" t="s">
        <v>6</v>
      </c>
      <c r="M14" s="61"/>
      <c r="N14" s="61"/>
      <c r="O14" s="62" t="s">
        <v>6</v>
      </c>
      <c r="P14" s="53"/>
      <c r="R14" s="98" t="s">
        <v>75</v>
      </c>
    </row>
    <row r="15" spans="1:24" x14ac:dyDescent="0.3">
      <c r="A15" s="44"/>
      <c r="B15" s="103"/>
      <c r="C15" s="103" t="str">
        <f>PY&amp;" Period Rate = "</f>
        <v xml:space="preserve">12 Period Rate = </v>
      </c>
      <c r="D15" s="104">
        <f>IF(D13="","",D13/PY)</f>
        <v>5.4166666666666669E-3</v>
      </c>
      <c r="E15" s="53"/>
      <c r="F15" s="124"/>
      <c r="G15" s="54"/>
      <c r="H15" s="55"/>
      <c r="I15" s="55"/>
      <c r="J15" s="67"/>
      <c r="K15" s="68" t="s">
        <v>6</v>
      </c>
      <c r="L15" s="68" t="s">
        <v>6</v>
      </c>
      <c r="M15" s="68"/>
      <c r="N15" s="68" t="s">
        <v>6</v>
      </c>
      <c r="O15" s="69" t="s">
        <v>6</v>
      </c>
      <c r="P15" s="53"/>
      <c r="R15" s="138" t="s">
        <v>74</v>
      </c>
      <c r="S15" s="98" t="s">
        <v>57</v>
      </c>
    </row>
    <row r="16" spans="1:24" ht="16.5" x14ac:dyDescent="0.3">
      <c r="A16" s="44"/>
      <c r="B16" s="51" t="s">
        <v>10</v>
      </c>
      <c r="C16" s="52" t="s">
        <v>4</v>
      </c>
      <c r="D16" s="131">
        <f>FV(I/PY,N*PY,PMT,PV,endperiod)</f>
        <v>36564.467018910145</v>
      </c>
      <c r="E16" s="53"/>
      <c r="F16" s="124"/>
      <c r="G16" s="54"/>
      <c r="H16" s="55"/>
      <c r="I16" s="55"/>
      <c r="J16" s="64" t="s">
        <v>37</v>
      </c>
      <c r="K16" s="57" t="s">
        <v>6</v>
      </c>
      <c r="L16" s="57" t="s">
        <v>6</v>
      </c>
      <c r="M16" s="57" t="s">
        <v>6</v>
      </c>
      <c r="N16" s="57"/>
      <c r="O16" s="58"/>
      <c r="P16" s="53"/>
      <c r="R16" s="138" t="s">
        <v>72</v>
      </c>
      <c r="S16" s="98" t="s">
        <v>64</v>
      </c>
    </row>
    <row r="17" spans="1:23" ht="16.5" x14ac:dyDescent="0.3">
      <c r="A17" s="44"/>
      <c r="B17" s="51"/>
      <c r="C17" s="52"/>
      <c r="D17" s="59"/>
      <c r="E17" s="53"/>
      <c r="F17" s="124"/>
      <c r="G17" s="54"/>
      <c r="H17" s="55"/>
      <c r="I17" s="55"/>
      <c r="J17" s="60"/>
      <c r="K17" s="61"/>
      <c r="L17" s="61" t="s">
        <v>6</v>
      </c>
      <c r="M17" s="61" t="s">
        <v>6</v>
      </c>
      <c r="N17" s="61" t="s">
        <v>6</v>
      </c>
      <c r="O17" s="62"/>
      <c r="P17" s="53"/>
      <c r="R17" s="138" t="s">
        <v>73</v>
      </c>
      <c r="S17" s="98" t="s">
        <v>65</v>
      </c>
    </row>
    <row r="18" spans="1:23" x14ac:dyDescent="0.25">
      <c r="A18" s="44"/>
      <c r="B18" s="51" t="s">
        <v>11</v>
      </c>
      <c r="C18" s="52" t="s">
        <v>5</v>
      </c>
      <c r="D18" s="106"/>
      <c r="E18" s="53"/>
      <c r="F18" s="124"/>
      <c r="G18" s="54"/>
      <c r="H18" s="55"/>
      <c r="I18" s="55"/>
      <c r="J18" s="67"/>
      <c r="K18" s="68" t="s">
        <v>6</v>
      </c>
      <c r="L18" s="68" t="s">
        <v>6</v>
      </c>
      <c r="M18" s="68" t="s">
        <v>6</v>
      </c>
      <c r="N18" s="68" t="s">
        <v>6</v>
      </c>
      <c r="O18" s="69"/>
      <c r="P18" s="53"/>
      <c r="R18" s="137" t="s">
        <v>82</v>
      </c>
    </row>
    <row r="19" spans="1:23" x14ac:dyDescent="0.25">
      <c r="A19" s="44"/>
      <c r="B19" s="132"/>
      <c r="C19" s="134" t="str">
        <f>IF(endperiod=1,"     Analysis uses Begin Mode","")</f>
        <v/>
      </c>
      <c r="D19" s="133"/>
      <c r="E19" s="53"/>
      <c r="F19" s="124"/>
      <c r="G19" s="54"/>
      <c r="H19" s="55"/>
      <c r="I19" s="55"/>
      <c r="J19" s="60" t="s">
        <v>38</v>
      </c>
      <c r="K19" s="61" t="s">
        <v>6</v>
      </c>
      <c r="L19" s="61"/>
      <c r="M19" s="61" t="s">
        <v>6</v>
      </c>
      <c r="N19" s="61" t="s">
        <v>6</v>
      </c>
      <c r="O19" s="62"/>
      <c r="P19" s="53"/>
      <c r="R19" s="108" t="s">
        <v>2</v>
      </c>
      <c r="S19" s="121" t="s">
        <v>78</v>
      </c>
      <c r="T19" s="109"/>
      <c r="U19" s="110"/>
      <c r="V19" s="135"/>
      <c r="W19" s="136"/>
    </row>
    <row r="20" spans="1:23" x14ac:dyDescent="0.25">
      <c r="A20" s="44"/>
      <c r="B20" s="51" t="s">
        <v>12</v>
      </c>
      <c r="C20" s="52" t="s">
        <v>48</v>
      </c>
      <c r="D20" s="63"/>
      <c r="E20" s="53"/>
      <c r="F20" s="124"/>
      <c r="G20" s="54"/>
      <c r="H20" s="55"/>
      <c r="I20" s="55"/>
      <c r="J20" s="60"/>
      <c r="K20" s="61" t="s">
        <v>6</v>
      </c>
      <c r="L20" s="61"/>
      <c r="M20" s="61" t="s">
        <v>6</v>
      </c>
      <c r="N20" s="61" t="s">
        <v>6</v>
      </c>
      <c r="O20" s="62" t="s">
        <v>6</v>
      </c>
      <c r="P20" s="53"/>
      <c r="R20" s="111" t="s">
        <v>4</v>
      </c>
      <c r="S20" s="122" t="s">
        <v>79</v>
      </c>
      <c r="T20" s="112"/>
      <c r="U20" s="113"/>
      <c r="V20" s="135"/>
      <c r="W20" s="136"/>
    </row>
    <row r="21" spans="1:23" x14ac:dyDescent="0.25">
      <c r="A21" s="44"/>
      <c r="B21" s="51"/>
      <c r="C21" s="117" t="s">
        <v>49</v>
      </c>
      <c r="D21" s="59"/>
      <c r="E21" s="53"/>
      <c r="F21" s="124"/>
      <c r="G21" s="71"/>
      <c r="H21" s="72"/>
      <c r="I21" s="72"/>
      <c r="J21" s="67"/>
      <c r="K21" s="68" t="s">
        <v>6</v>
      </c>
      <c r="L21" s="68"/>
      <c r="M21" s="68" t="s">
        <v>6</v>
      </c>
      <c r="N21" s="68"/>
      <c r="O21" s="69" t="s">
        <v>6</v>
      </c>
      <c r="P21" s="70"/>
      <c r="R21" s="111" t="s">
        <v>70</v>
      </c>
      <c r="S21" s="122" t="s">
        <v>69</v>
      </c>
      <c r="T21" s="112"/>
      <c r="U21" s="113"/>
      <c r="V21" s="135"/>
      <c r="W21" s="136"/>
    </row>
    <row r="22" spans="1:23" s="44" customFormat="1" x14ac:dyDescent="0.25">
      <c r="B22" s="139" t="s">
        <v>94</v>
      </c>
      <c r="C22" s="118"/>
      <c r="D22" s="119"/>
      <c r="E22" s="120"/>
      <c r="F22" s="125"/>
      <c r="J22" s="75"/>
      <c r="K22" s="76"/>
      <c r="L22" s="76"/>
      <c r="M22" s="76"/>
      <c r="N22" s="76"/>
      <c r="O22" s="76"/>
      <c r="R22" s="111" t="s">
        <v>5</v>
      </c>
      <c r="S22" s="122" t="s">
        <v>80</v>
      </c>
      <c r="T22" s="112"/>
      <c r="U22" s="113"/>
      <c r="V22" s="135"/>
      <c r="W22" s="125"/>
    </row>
    <row r="23" spans="1:23" s="44" customFormat="1" x14ac:dyDescent="0.25">
      <c r="B23" s="77" t="s">
        <v>39</v>
      </c>
      <c r="C23" s="73"/>
      <c r="D23" s="74"/>
      <c r="J23" s="75"/>
      <c r="K23" s="76"/>
      <c r="L23" s="76"/>
      <c r="M23" s="76"/>
      <c r="N23" s="76"/>
      <c r="O23" s="76"/>
      <c r="R23" s="114" t="s">
        <v>71</v>
      </c>
      <c r="S23" s="123" t="s">
        <v>81</v>
      </c>
      <c r="T23" s="115"/>
      <c r="U23" s="116"/>
      <c r="V23" s="135"/>
      <c r="W23" s="125"/>
    </row>
    <row r="24" spans="1:23" x14ac:dyDescent="0.25">
      <c r="B24" s="78" t="s">
        <v>40</v>
      </c>
      <c r="C24" s="79"/>
      <c r="D24" s="79"/>
      <c r="E24" s="79"/>
      <c r="F24" s="79"/>
      <c r="G24" s="79"/>
      <c r="H24" s="79"/>
      <c r="I24" s="79"/>
      <c r="J24" s="80"/>
      <c r="K24" s="79"/>
      <c r="L24" s="79"/>
      <c r="M24" s="79"/>
      <c r="N24" s="79"/>
      <c r="O24" s="79"/>
      <c r="P24" s="81"/>
      <c r="R24" s="137" t="s">
        <v>83</v>
      </c>
      <c r="S24" s="136"/>
      <c r="T24" s="136"/>
      <c r="U24" s="136"/>
      <c r="V24" s="136"/>
      <c r="W24" s="136"/>
    </row>
    <row r="25" spans="1:23" x14ac:dyDescent="0.25">
      <c r="B25" s="82" t="s">
        <v>15</v>
      </c>
      <c r="C25" s="73"/>
      <c r="D25" s="74"/>
      <c r="E25" s="44"/>
      <c r="F25" s="44"/>
      <c r="G25" s="44"/>
      <c r="H25" s="44"/>
      <c r="I25" s="44"/>
      <c r="J25" s="75"/>
      <c r="K25" s="76"/>
      <c r="L25" s="76"/>
      <c r="M25" s="76"/>
      <c r="N25" s="76"/>
      <c r="O25" s="76"/>
      <c r="P25" s="83"/>
    </row>
    <row r="26" spans="1:23" x14ac:dyDescent="0.25">
      <c r="B26" s="82" t="s">
        <v>16</v>
      </c>
      <c r="C26" s="73"/>
      <c r="D26" s="74"/>
      <c r="E26" s="44"/>
      <c r="F26" s="44"/>
      <c r="G26" s="44"/>
      <c r="H26" s="44"/>
      <c r="I26" s="44"/>
      <c r="J26" s="75"/>
      <c r="K26" s="76"/>
      <c r="L26" s="76"/>
      <c r="M26" s="76"/>
      <c r="N26" s="76"/>
      <c r="O26" s="76"/>
      <c r="P26" s="83"/>
    </row>
    <row r="27" spans="1:23" x14ac:dyDescent="0.25">
      <c r="B27" s="84"/>
      <c r="C27" s="73"/>
      <c r="D27" s="74"/>
      <c r="E27" s="44"/>
      <c r="F27" s="44"/>
      <c r="G27" s="44"/>
      <c r="H27" s="44"/>
      <c r="I27" s="44"/>
      <c r="J27" s="75"/>
      <c r="K27" s="76"/>
      <c r="L27" s="76"/>
      <c r="M27" s="76"/>
      <c r="N27" s="76"/>
      <c r="O27" s="76"/>
      <c r="P27" s="83"/>
      <c r="Q27" s="98"/>
      <c r="R27" s="98"/>
    </row>
    <row r="28" spans="1:23" x14ac:dyDescent="0.25">
      <c r="B28" s="82" t="s">
        <v>41</v>
      </c>
      <c r="C28" s="73"/>
      <c r="D28" s="74"/>
      <c r="E28" s="44"/>
      <c r="F28" s="44"/>
      <c r="G28" s="44"/>
      <c r="H28" s="44"/>
      <c r="I28" s="44"/>
      <c r="J28" s="75"/>
      <c r="K28" s="76"/>
      <c r="L28" s="76"/>
      <c r="M28" s="76"/>
      <c r="N28" s="76"/>
      <c r="O28" s="76"/>
      <c r="P28" s="83"/>
      <c r="Q28" s="98"/>
    </row>
    <row r="29" spans="1:23" x14ac:dyDescent="0.25">
      <c r="B29" s="102" t="s">
        <v>58</v>
      </c>
      <c r="C29" s="73"/>
      <c r="D29" s="74"/>
      <c r="E29" s="44"/>
      <c r="F29" s="44"/>
      <c r="G29" s="44"/>
      <c r="H29" s="44"/>
      <c r="I29" s="44"/>
      <c r="J29" s="75"/>
      <c r="K29" s="76"/>
      <c r="L29" s="76"/>
      <c r="M29" s="76"/>
      <c r="N29" s="76"/>
      <c r="O29" s="76"/>
      <c r="P29" s="83"/>
      <c r="Q29" s="98"/>
    </row>
    <row r="30" spans="1:23" x14ac:dyDescent="0.25">
      <c r="B30" s="82" t="s">
        <v>14</v>
      </c>
      <c r="C30" s="73"/>
      <c r="D30" s="74"/>
      <c r="E30" s="44"/>
      <c r="F30" s="44"/>
      <c r="G30" s="44"/>
      <c r="H30" s="44"/>
      <c r="I30" s="44"/>
      <c r="J30" s="75"/>
      <c r="K30" s="76"/>
      <c r="L30" s="76"/>
      <c r="M30" s="76"/>
      <c r="N30" s="76"/>
      <c r="O30" s="76"/>
      <c r="P30" s="83"/>
      <c r="Q30" s="98"/>
    </row>
    <row r="31" spans="1:23" x14ac:dyDescent="0.25">
      <c r="B31" s="82" t="s">
        <v>17</v>
      </c>
      <c r="C31" s="73"/>
      <c r="D31" s="74"/>
      <c r="E31" s="44"/>
      <c r="F31" s="44"/>
      <c r="G31" s="44"/>
      <c r="H31" s="44"/>
      <c r="I31" s="44"/>
      <c r="J31" s="75"/>
      <c r="K31" s="76"/>
      <c r="L31" s="76"/>
      <c r="M31" s="76"/>
      <c r="N31" s="76"/>
      <c r="O31" s="76"/>
      <c r="P31" s="83"/>
    </row>
    <row r="32" spans="1:23" x14ac:dyDescent="0.25">
      <c r="B32" s="82" t="s">
        <v>18</v>
      </c>
      <c r="C32" s="73"/>
      <c r="D32" s="74"/>
      <c r="E32" s="44"/>
      <c r="F32" s="44"/>
      <c r="G32" s="44"/>
      <c r="H32" s="44"/>
      <c r="I32" s="44"/>
      <c r="J32" s="75"/>
      <c r="K32" s="76"/>
      <c r="L32" s="76"/>
      <c r="M32" s="76"/>
      <c r="N32" s="76"/>
      <c r="O32" s="76"/>
      <c r="P32" s="83"/>
    </row>
    <row r="33" spans="2:18" x14ac:dyDescent="0.25">
      <c r="B33" s="82" t="s">
        <v>19</v>
      </c>
      <c r="C33" s="73"/>
      <c r="D33" s="74"/>
      <c r="E33" s="44"/>
      <c r="F33" s="44"/>
      <c r="G33" s="44"/>
      <c r="H33" s="44"/>
      <c r="I33" s="44"/>
      <c r="J33" s="75"/>
      <c r="K33" s="76"/>
      <c r="L33" s="76"/>
      <c r="M33" s="76"/>
      <c r="N33" s="76"/>
      <c r="O33" s="76"/>
      <c r="P33" s="83"/>
      <c r="R33" s="127"/>
    </row>
    <row r="34" spans="2:18" x14ac:dyDescent="0.25">
      <c r="B34" s="82" t="s">
        <v>20</v>
      </c>
      <c r="C34" s="73"/>
      <c r="D34" s="74"/>
      <c r="E34" s="44"/>
      <c r="F34" s="44"/>
      <c r="G34" s="44"/>
      <c r="H34" s="44"/>
      <c r="I34" s="44"/>
      <c r="J34" s="75"/>
      <c r="K34" s="76"/>
      <c r="L34" s="76"/>
      <c r="M34" s="76"/>
      <c r="N34" s="76"/>
      <c r="O34" s="76"/>
      <c r="P34" s="83"/>
    </row>
    <row r="35" spans="2:18" x14ac:dyDescent="0.25">
      <c r="B35" s="82"/>
      <c r="C35" s="73"/>
      <c r="D35" s="74"/>
      <c r="E35" s="44"/>
      <c r="F35" s="44"/>
      <c r="G35" s="44"/>
      <c r="H35" s="44"/>
      <c r="I35" s="44"/>
      <c r="J35" s="75"/>
      <c r="K35" s="76"/>
      <c r="L35" s="76"/>
      <c r="M35" s="76"/>
      <c r="N35" s="76"/>
      <c r="O35" s="76"/>
      <c r="P35" s="83"/>
    </row>
    <row r="36" spans="2:18" x14ac:dyDescent="0.25">
      <c r="B36" s="82" t="s">
        <v>42</v>
      </c>
      <c r="C36" s="73"/>
      <c r="D36" s="74"/>
      <c r="E36" s="44"/>
      <c r="F36" s="44"/>
      <c r="G36" s="44"/>
      <c r="H36" s="44"/>
      <c r="I36" s="44"/>
      <c r="J36" s="75"/>
      <c r="K36" s="76"/>
      <c r="L36" s="76"/>
      <c r="M36" s="76"/>
      <c r="N36" s="76"/>
      <c r="O36" s="76"/>
      <c r="P36" s="83"/>
    </row>
    <row r="37" spans="2:18" x14ac:dyDescent="0.25">
      <c r="B37" s="82" t="s">
        <v>43</v>
      </c>
      <c r="C37" s="73"/>
      <c r="D37" s="74"/>
      <c r="E37" s="44"/>
      <c r="F37" s="44"/>
      <c r="G37" s="44"/>
      <c r="H37" s="44"/>
      <c r="I37" s="44"/>
      <c r="J37" s="75"/>
      <c r="K37" s="76"/>
      <c r="L37" s="76"/>
      <c r="M37" s="76"/>
      <c r="N37" s="76"/>
      <c r="O37" s="76"/>
      <c r="P37" s="83"/>
    </row>
    <row r="38" spans="2:18" x14ac:dyDescent="0.25">
      <c r="B38" s="82"/>
      <c r="C38" s="73"/>
      <c r="D38" s="74"/>
      <c r="E38" s="44"/>
      <c r="F38" s="44"/>
      <c r="G38" s="44"/>
      <c r="H38" s="44"/>
      <c r="I38" s="44"/>
      <c r="J38" s="75"/>
      <c r="K38" s="76"/>
      <c r="L38" s="76"/>
      <c r="M38" s="76"/>
      <c r="N38" s="76"/>
      <c r="O38" s="76"/>
      <c r="P38" s="83"/>
    </row>
    <row r="39" spans="2:18" x14ac:dyDescent="0.25">
      <c r="B39" s="102" t="s">
        <v>59</v>
      </c>
      <c r="C39" s="73"/>
      <c r="D39" s="74"/>
      <c r="E39" s="44"/>
      <c r="F39" s="44"/>
      <c r="G39" s="44"/>
      <c r="H39" s="44"/>
      <c r="I39" s="44"/>
      <c r="J39" s="75"/>
      <c r="K39" s="76"/>
      <c r="L39" s="76"/>
      <c r="M39" s="76"/>
      <c r="N39" s="76"/>
      <c r="O39" s="76"/>
      <c r="P39" s="83"/>
    </row>
    <row r="40" spans="2:18" x14ac:dyDescent="0.25">
      <c r="B40" s="102" t="s">
        <v>89</v>
      </c>
      <c r="C40" s="73"/>
      <c r="D40" s="74"/>
      <c r="E40" s="44"/>
      <c r="F40" s="44"/>
      <c r="G40" s="44"/>
      <c r="H40" s="44"/>
      <c r="I40" s="44"/>
      <c r="J40" s="75"/>
      <c r="K40" s="76"/>
      <c r="L40" s="76"/>
      <c r="M40" s="76"/>
      <c r="N40" s="76"/>
      <c r="O40" s="76"/>
      <c r="P40" s="83"/>
    </row>
    <row r="41" spans="2:18" x14ac:dyDescent="0.25">
      <c r="B41" s="102" t="s">
        <v>90</v>
      </c>
      <c r="C41" s="73"/>
      <c r="D41" s="74"/>
      <c r="E41" s="44"/>
      <c r="F41" s="44"/>
      <c r="G41" s="44"/>
      <c r="H41" s="44"/>
      <c r="I41" s="44"/>
      <c r="J41" s="75"/>
      <c r="K41" s="76"/>
      <c r="L41" s="76"/>
      <c r="M41" s="76"/>
      <c r="N41" s="76"/>
      <c r="O41" s="76"/>
      <c r="P41" s="83"/>
    </row>
    <row r="42" spans="2:18" x14ac:dyDescent="0.25">
      <c r="B42" s="102"/>
      <c r="C42" s="73"/>
      <c r="D42" s="74"/>
      <c r="E42" s="44"/>
      <c r="F42" s="44"/>
      <c r="G42" s="44"/>
      <c r="H42" s="44"/>
      <c r="I42" s="44"/>
      <c r="J42" s="75"/>
      <c r="K42" s="76"/>
      <c r="L42" s="76"/>
      <c r="M42" s="76"/>
      <c r="N42" s="76"/>
      <c r="O42" s="76"/>
      <c r="P42" s="83"/>
    </row>
    <row r="43" spans="2:18" x14ac:dyDescent="0.25">
      <c r="B43" s="102" t="s">
        <v>60</v>
      </c>
      <c r="C43" s="73"/>
      <c r="D43" s="74"/>
      <c r="E43" s="44"/>
      <c r="F43" s="44"/>
      <c r="G43" s="44"/>
      <c r="H43" s="44"/>
      <c r="I43" s="44"/>
      <c r="J43" s="75"/>
      <c r="K43" s="76"/>
      <c r="L43" s="76"/>
      <c r="M43" s="76"/>
      <c r="N43" s="76"/>
      <c r="O43" s="76"/>
      <c r="P43" s="83"/>
    </row>
    <row r="44" spans="2:18" x14ac:dyDescent="0.25">
      <c r="B44" s="102" t="s">
        <v>61</v>
      </c>
      <c r="C44" s="73"/>
      <c r="D44" s="74"/>
      <c r="E44" s="44"/>
      <c r="F44" s="44"/>
      <c r="G44" s="44"/>
      <c r="H44" s="44"/>
      <c r="I44" s="44"/>
      <c r="J44" s="75"/>
      <c r="K44" s="76"/>
      <c r="L44" s="76"/>
      <c r="M44" s="76"/>
      <c r="N44" s="76"/>
      <c r="O44" s="76"/>
      <c r="P44" s="83"/>
    </row>
    <row r="45" spans="2:18" x14ac:dyDescent="0.25">
      <c r="B45" s="102"/>
      <c r="C45" s="73"/>
      <c r="D45" s="74"/>
      <c r="E45" s="44"/>
      <c r="F45" s="44"/>
      <c r="G45" s="44"/>
      <c r="H45" s="44"/>
      <c r="I45" s="44"/>
      <c r="J45" s="75"/>
      <c r="K45" s="76"/>
      <c r="L45" s="76"/>
      <c r="M45" s="76"/>
      <c r="N45" s="76"/>
      <c r="O45" s="76"/>
      <c r="P45" s="83"/>
    </row>
    <row r="46" spans="2:18" x14ac:dyDescent="0.25">
      <c r="B46" s="102" t="s">
        <v>62</v>
      </c>
      <c r="C46" s="73"/>
      <c r="D46" s="74"/>
      <c r="E46" s="44"/>
      <c r="F46" s="44"/>
      <c r="G46" s="44"/>
      <c r="H46" s="44"/>
      <c r="I46" s="44"/>
      <c r="J46" s="75"/>
      <c r="K46" s="76"/>
      <c r="L46" s="76"/>
      <c r="M46" s="76"/>
      <c r="N46" s="76"/>
      <c r="O46" s="76"/>
      <c r="P46" s="83"/>
    </row>
    <row r="47" spans="2:18" x14ac:dyDescent="0.25">
      <c r="B47" s="82" t="s">
        <v>45</v>
      </c>
      <c r="C47" s="73"/>
      <c r="D47" s="74"/>
      <c r="E47" s="44"/>
      <c r="F47" s="44"/>
      <c r="G47" s="44"/>
      <c r="H47" s="44"/>
      <c r="I47" s="44"/>
      <c r="J47" s="75"/>
      <c r="K47" s="76"/>
      <c r="L47" s="76"/>
      <c r="M47" s="76"/>
      <c r="N47" s="76"/>
      <c r="O47" s="76"/>
      <c r="P47" s="83"/>
    </row>
    <row r="48" spans="2:18" x14ac:dyDescent="0.25">
      <c r="B48" s="102"/>
      <c r="C48" s="73"/>
      <c r="D48" s="74"/>
      <c r="E48" s="44"/>
      <c r="F48" s="44"/>
      <c r="G48" s="44"/>
      <c r="H48" s="44"/>
      <c r="I48" s="44"/>
      <c r="J48" s="75"/>
      <c r="K48" s="76"/>
      <c r="L48" s="76"/>
      <c r="M48" s="76"/>
      <c r="N48" s="76"/>
      <c r="O48" s="76"/>
      <c r="P48" s="83"/>
    </row>
    <row r="49" spans="2:16" x14ac:dyDescent="0.25">
      <c r="B49" s="102" t="s">
        <v>87</v>
      </c>
      <c r="C49" s="73"/>
      <c r="D49" s="74"/>
      <c r="E49" s="44"/>
      <c r="F49" s="44"/>
      <c r="G49" s="44"/>
      <c r="H49" s="44"/>
      <c r="I49" s="44"/>
      <c r="J49" s="75"/>
      <c r="K49" s="76"/>
      <c r="L49" s="76"/>
      <c r="M49" s="76"/>
      <c r="N49" s="76"/>
      <c r="O49" s="76"/>
      <c r="P49" s="83"/>
    </row>
    <row r="50" spans="2:16" x14ac:dyDescent="0.25">
      <c r="B50" s="102" t="s">
        <v>88</v>
      </c>
      <c r="C50" s="73"/>
      <c r="D50" s="74"/>
      <c r="E50" s="44"/>
      <c r="F50" s="44"/>
      <c r="G50" s="44"/>
      <c r="H50" s="44"/>
      <c r="I50" s="44"/>
      <c r="J50" s="75"/>
      <c r="K50" s="76"/>
      <c r="L50" s="76"/>
      <c r="M50" s="76"/>
      <c r="N50" s="76"/>
      <c r="O50" s="76"/>
      <c r="P50" s="83"/>
    </row>
    <row r="51" spans="2:16" x14ac:dyDescent="0.25">
      <c r="B51" s="102"/>
      <c r="C51" s="73"/>
      <c r="D51" s="74"/>
      <c r="E51" s="44"/>
      <c r="F51" s="44"/>
      <c r="G51" s="44"/>
      <c r="H51" s="44"/>
      <c r="I51" s="44"/>
      <c r="J51" s="75"/>
      <c r="K51" s="76"/>
      <c r="L51" s="76"/>
      <c r="M51" s="76"/>
      <c r="N51" s="76"/>
      <c r="O51" s="76"/>
      <c r="P51" s="83"/>
    </row>
    <row r="52" spans="2:16" x14ac:dyDescent="0.25">
      <c r="B52" s="85"/>
      <c r="C52" s="86"/>
      <c r="D52" s="87"/>
      <c r="E52" s="88"/>
      <c r="F52" s="88"/>
      <c r="G52" s="88"/>
      <c r="H52" s="88"/>
      <c r="I52" s="88"/>
      <c r="J52" s="89"/>
      <c r="K52" s="90"/>
      <c r="L52" s="90"/>
      <c r="M52" s="90"/>
      <c r="N52" s="90"/>
      <c r="O52" s="90"/>
      <c r="P52" s="91"/>
    </row>
  </sheetData>
  <mergeCells count="6">
    <mergeCell ref="G6:I6"/>
    <mergeCell ref="B2:P2"/>
    <mergeCell ref="B3:P3"/>
    <mergeCell ref="K5:O5"/>
    <mergeCell ref="B5:D5"/>
    <mergeCell ref="B6:E6"/>
  </mergeCells>
  <phoneticPr fontId="0" type="noConversion"/>
  <pageMargins left="0.75" right="0.75" top="1" bottom="1" header="0.5" footer="0.5"/>
  <pageSetup scale="85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_xludf.Clear">
                <anchor moveWithCells="1" sizeWithCells="1">
                  <from>
                    <xdr:col>6</xdr:col>
                    <xdr:colOff>104775</xdr:colOff>
                    <xdr:row>18</xdr:row>
                    <xdr:rowOff>85725</xdr:rowOff>
                  </from>
                  <to>
                    <xdr:col>8</xdr:col>
                    <xdr:colOff>95250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Button 22">
              <controlPr defaultSize="0" print="0" autoFill="0" autoPict="0" macro="[0]!calculate_FV">
                <anchor moveWithCells="1" sizeWithCells="1">
                  <from>
                    <xdr:col>6</xdr:col>
                    <xdr:colOff>114300</xdr:colOff>
                    <xdr:row>8</xdr:row>
                    <xdr:rowOff>95250</xdr:rowOff>
                  </from>
                  <to>
                    <xdr:col>8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Button 23">
              <controlPr defaultSize="0" print="0" autoFill="0" autoPict="0" macro="[0]!calculate_I">
                <anchor moveWithCells="1" sizeWithCells="1">
                  <from>
                    <xdr:col>6</xdr:col>
                    <xdr:colOff>114300</xdr:colOff>
                    <xdr:row>10</xdr:row>
                    <xdr:rowOff>142875</xdr:rowOff>
                  </from>
                  <to>
                    <xdr:col>8</xdr:col>
                    <xdr:colOff>85725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Button 24">
              <controlPr defaultSize="0" print="0" autoFill="0" autoPict="0" macro="[0]!calculate_PMT">
                <anchor moveWithCells="1" sizeWithCells="1">
                  <from>
                    <xdr:col>6</xdr:col>
                    <xdr:colOff>114300</xdr:colOff>
                    <xdr:row>12</xdr:row>
                    <xdr:rowOff>200025</xdr:rowOff>
                  </from>
                  <to>
                    <xdr:col>8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Button 25">
              <controlPr defaultSize="0" print="0" autoFill="0" autoPict="0" macro="[0]!calculate_N">
                <anchor moveWithCells="1" sizeWithCells="1">
                  <from>
                    <xdr:col>6</xdr:col>
                    <xdr:colOff>114300</xdr:colOff>
                    <xdr:row>15</xdr:row>
                    <xdr:rowOff>66675</xdr:rowOff>
                  </from>
                  <to>
                    <xdr:col>8</xdr:col>
                    <xdr:colOff>85725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Button 26">
              <controlPr defaultSize="0" print="0" autoFill="0" autoPict="0" macro="[0]!Calculate_PV">
                <anchor moveWithCells="1" sizeWithCells="1">
                  <from>
                    <xdr:col>6</xdr:col>
                    <xdr:colOff>114300</xdr:colOff>
                    <xdr:row>5</xdr:row>
                    <xdr:rowOff>200025</xdr:rowOff>
                  </from>
                  <to>
                    <xdr:col>8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Introduction</vt:lpstr>
      <vt:lpstr>Financial Calculator</vt:lpstr>
      <vt:lpstr>endperiod</vt:lpstr>
      <vt:lpstr>FV</vt:lpstr>
      <vt:lpstr>FVForm</vt:lpstr>
      <vt:lpstr>I</vt:lpstr>
      <vt:lpstr>N</vt:lpstr>
      <vt:lpstr>NPERForm</vt:lpstr>
      <vt:lpstr>PMT</vt:lpstr>
      <vt:lpstr>PMTForm</vt:lpstr>
      <vt:lpstr>'Financial Calculator'!Print_Area</vt:lpstr>
      <vt:lpstr>PV</vt:lpstr>
      <vt:lpstr>PVForm</vt:lpstr>
      <vt:lpstr>PY</vt:lpstr>
      <vt:lpstr>RateForm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Sudweeks</dc:creator>
  <cp:lastModifiedBy>Bryan Sudweeks</cp:lastModifiedBy>
  <cp:lastPrinted>2006-10-11T17:09:38Z</cp:lastPrinted>
  <dcterms:created xsi:type="dcterms:W3CDTF">2004-02-20T15:17:06Z</dcterms:created>
  <dcterms:modified xsi:type="dcterms:W3CDTF">2019-04-10T20:40:15Z</dcterms:modified>
</cp:coreProperties>
</file>