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ls76\Dropbox\PublicStuff\BM 418 Public\Learning Tools\"/>
    </mc:Choice>
  </mc:AlternateContent>
  <bookViews>
    <workbookView xWindow="-120" yWindow="-120" windowWidth="38640" windowHeight="23640" firstSheet="1" activeTab="1"/>
  </bookViews>
  <sheets>
    <sheet name="Introduction" sheetId="5" r:id="rId1"/>
    <sheet name="Taxes Filled In" sheetId="1" r:id="rId2"/>
    <sheet name="Taxes to Fill In" sheetId="3" r:id="rId3"/>
    <sheet name="Qualified Dividends" sheetId="4" r:id="rId4"/>
  </sheets>
  <definedNames>
    <definedName name="bd">'Qualified Dividends'!$H$20</definedName>
    <definedName name="ed">'Qualified Dividends'!$I$20</definedName>
    <definedName name="pd">'Qualified Dividends'!$C$20</definedName>
    <definedName name="_xlnm.Print_Area" localSheetId="1">'Taxes Filled In'!$A$1:$L$54</definedName>
    <definedName name="_xlnm.Print_Area" localSheetId="2">'Taxes to Fill In'!$A$1:$L$54</definedName>
    <definedName name="sd">'Qualified Dividends'!$E$20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7" i="1" l="1"/>
  <c r="V20" i="3" l="1"/>
  <c r="V19" i="3"/>
  <c r="V18" i="3"/>
  <c r="V17" i="3"/>
  <c r="V16" i="3"/>
  <c r="V15" i="3"/>
  <c r="V14" i="3"/>
  <c r="V13" i="3"/>
  <c r="V14" i="1" l="1"/>
  <c r="V15" i="1"/>
  <c r="V16" i="1"/>
  <c r="V18" i="1"/>
  <c r="V19" i="1"/>
  <c r="V21" i="1"/>
  <c r="V20" i="1"/>
  <c r="V13" i="1"/>
  <c r="H24" i="4" l="1"/>
  <c r="I24" i="4" s="1"/>
  <c r="F24" i="4"/>
  <c r="H22" i="4"/>
  <c r="I22" i="4" s="1"/>
  <c r="F22" i="4"/>
  <c r="H20" i="4"/>
  <c r="I20" i="4" s="1"/>
  <c r="F20" i="4"/>
  <c r="H10" i="4"/>
  <c r="I10" i="4" s="1"/>
  <c r="H12" i="4"/>
  <c r="I12" i="4" s="1"/>
  <c r="H14" i="4"/>
  <c r="I14" i="4" s="1"/>
  <c r="H16" i="4"/>
  <c r="I16" i="4" s="1"/>
  <c r="G16" i="4" s="1"/>
  <c r="J16" i="4" s="1"/>
  <c r="H18" i="4"/>
  <c r="I18" i="4" s="1"/>
  <c r="G18" i="4" s="1"/>
  <c r="J18" i="4" s="1"/>
  <c r="F18" i="4"/>
  <c r="F16" i="4"/>
  <c r="F14" i="4"/>
  <c r="F12" i="4"/>
  <c r="F10" i="4"/>
  <c r="G22" i="4" l="1"/>
  <c r="J22" i="4" s="1"/>
  <c r="G12" i="4"/>
  <c r="J12" i="4" s="1"/>
  <c r="G20" i="4"/>
  <c r="J20" i="4" s="1"/>
  <c r="G14" i="4"/>
  <c r="J14" i="4" s="1"/>
  <c r="G24" i="4"/>
  <c r="J24" i="4" s="1"/>
  <c r="G10" i="4"/>
  <c r="J10" i="4" s="1"/>
</calcChain>
</file>

<file path=xl/sharedStrings.xml><?xml version="1.0" encoding="utf-8"?>
<sst xmlns="http://schemas.openxmlformats.org/spreadsheetml/2006/main" count="231" uniqueCount="122">
  <si>
    <t>Short-term capital gains</t>
  </si>
  <si>
    <t>Marginal Tax Rate</t>
  </si>
  <si>
    <t>Capital Gains</t>
  </si>
  <si>
    <t>Dividends</t>
  </si>
  <si>
    <t>Definitions</t>
  </si>
  <si>
    <t>Long-term capital gains *</t>
  </si>
  <si>
    <t>Interest/Coupon Payments</t>
  </si>
  <si>
    <t>Interest Payments</t>
  </si>
  <si>
    <t>Bond: Interest</t>
  </si>
  <si>
    <t>Tax Rate</t>
  </si>
  <si>
    <t>*** Qualified dividends are dividends which are paid by a U.S. corporation and you held the stock for more</t>
  </si>
  <si>
    <t>Qualified?</t>
  </si>
  <si>
    <t>Date</t>
  </si>
  <si>
    <t xml:space="preserve">Notes: </t>
  </si>
  <si>
    <t>than 60 days during the 121-day period that begins 60 days before the ex-dividend date (see the Qualified</t>
  </si>
  <si>
    <t>Dividends tab on this worksheet to see if your dividends qualify for the lower rate).</t>
  </si>
  <si>
    <t>Stocks:</t>
  </si>
  <si>
    <t>Bonds and Savings Vehicles:</t>
  </si>
  <si>
    <t>Mutual Funds (Pass Through Vehicles):</t>
  </si>
  <si>
    <t>Distributions:</t>
  </si>
  <si>
    <t>** State tax rates vary state to state, while some states do not have a state income tax</t>
  </si>
  <si>
    <t>Stock Dividends: Qualified ***</t>
  </si>
  <si>
    <t>Stock: Dividends: Qualified ***</t>
  </si>
  <si>
    <t>Types of Investment Earnings:</t>
  </si>
  <si>
    <t>Purchased</t>
  </si>
  <si>
    <t>Stock</t>
  </si>
  <si>
    <t>Dividend</t>
  </si>
  <si>
    <t>Ex-</t>
  </si>
  <si>
    <t>Shares</t>
  </si>
  <si>
    <t>Sold</t>
  </si>
  <si>
    <t>Days</t>
  </si>
  <si>
    <t>Day Period</t>
  </si>
  <si>
    <t>Begins *</t>
  </si>
  <si>
    <t>Ends**</t>
  </si>
  <si>
    <t>Are</t>
  </si>
  <si>
    <t>*** In counting the days, you do not count the day you buy the shares, but you do count the day you sell the shares</t>
  </si>
  <si>
    <t>*   The 121 day period begins 60 days before the Ex-dividend date</t>
  </si>
  <si>
    <t>Qualified dividends are dividends which are paid by a U.S. corporation and you held the stock for more than 60 days</t>
  </si>
  <si>
    <t xml:space="preserve">        The ex-dividend date is the first day of trading following the declaration of a dividend on which the buyer of a stock </t>
  </si>
  <si>
    <t>Actual</t>
  </si>
  <si>
    <t>Testable</t>
  </si>
  <si>
    <t>is no longer entitled to the most recently announced dividend</t>
  </si>
  <si>
    <t>Short-term capital gains:  Gains where shares/bonds that were sold were held for one year or less</t>
  </si>
  <si>
    <t>Long-term capital gains:  Gains where shares/bonds that were sold were held more than one year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</si>
  <si>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</si>
  <si>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</si>
  <si>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</si>
  <si>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</si>
  <si>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</si>
  <si>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</si>
  <si>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</si>
  <si>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</si>
  <si>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Held ***</t>
  </si>
  <si>
    <t>Stock Dividends: Not Qualified/Ordinary</t>
  </si>
  <si>
    <t>Muni-bond Interest (bonds from your state)</t>
  </si>
  <si>
    <t>Muni-bond Interest (bonds from another state)</t>
  </si>
  <si>
    <t>Tax Notes</t>
  </si>
  <si>
    <t>Stock Dividends: Ordinary/Not Qualified</t>
  </si>
  <si>
    <t>Capital Gains for Stocks/Bonds/Municipals</t>
  </si>
  <si>
    <t xml:space="preserve">during the 121-day period that begins 60 days before the ex-dividend date. </t>
  </si>
  <si>
    <t>** The 121 day period ends 61 days after the Ex-dividend date</t>
  </si>
  <si>
    <t>PD &gt; BD and SD&lt; ED, then SD-PD</t>
  </si>
  <si>
    <t>PD &lt; BD and SD&lt; ED, then SD-BD</t>
  </si>
  <si>
    <t>PD &gt; BD and SD&gt; ED, then ED-PD</t>
  </si>
  <si>
    <t>PD &lt; BD and SD&gt; ED, then ED-BD</t>
  </si>
  <si>
    <t>Personal Finance: Another Perspective</t>
  </si>
  <si>
    <t>Purpose:</t>
  </si>
  <si>
    <t>Disclosure:</t>
  </si>
  <si>
    <t>The purpose of this spreadsheet and this class is to help you get your financial house in</t>
  </si>
  <si>
    <t xml:space="preserve">order and to help you on your road to financial self-reliance.  If there are mistakes in this </t>
  </si>
  <si>
    <t xml:space="preserve">spreadsheet, please bring them to our attention and we will correct them in upcoming </t>
  </si>
  <si>
    <t xml:space="preserve">versions.  The teacher, and BYU, specifically disclaim any liability, or responsibility for </t>
  </si>
  <si>
    <t>claims, loss, or risk incurred, directly or indirectly, from using this material.</t>
  </si>
  <si>
    <t>The purpose of this spreadsheet is to give an Excel template for determining your taxes on different</t>
  </si>
  <si>
    <t>types of earnings from specific types of assets:  stocks, bonds, cash, etc.  It also gives a spreadsheet</t>
  </si>
  <si>
    <t>for determining whether stock dividends can be considered Qualified or Ordinary, as Qualified</t>
  </si>
  <si>
    <t>dividends are subject to a preferred tax rate.</t>
  </si>
  <si>
    <t>TT32 Taxes on Security Earnings and Qualified Dividends</t>
  </si>
  <si>
    <t>Treasury-bills/bonds Interest</t>
  </si>
  <si>
    <t>or 0%</t>
  </si>
  <si>
    <t>Treasury-bills/bond Interest</t>
  </si>
  <si>
    <t>Stock Dividends</t>
  </si>
  <si>
    <t>for Stocks, Bonds, and Mutual Funds</t>
  </si>
  <si>
    <t>Information on qualified dividends for this spreadsheet is found in the IRS Publication 550, 2009, p. 19.</t>
  </si>
  <si>
    <t>Are Your Stock Dividends Qualified (For the Lower Preferential Tax Rate)?</t>
  </si>
  <si>
    <t>Single</t>
  </si>
  <si>
    <t xml:space="preserve">Head of </t>
  </si>
  <si>
    <t>Household</t>
  </si>
  <si>
    <t>Jointly</t>
  </si>
  <si>
    <t>Filing</t>
  </si>
  <si>
    <t>Invest. Inc.</t>
  </si>
  <si>
    <t>Medicare Tax Rate</t>
  </si>
  <si>
    <t>Married</t>
  </si>
  <si>
    <t>20% +</t>
  </si>
  <si>
    <t>* Capital gains taxes are taxed differently based on your taxable income and AGI (see Chart 1)</t>
  </si>
  <si>
    <t>Federal Tax Rate</t>
  </si>
  <si>
    <t>State Tax Rate **</t>
  </si>
  <si>
    <t xml:space="preserve">Total Cap </t>
  </si>
  <si>
    <t>Gains &amp;</t>
  </si>
  <si>
    <t>Medicare</t>
  </si>
  <si>
    <t>Chart 1. 2019 Tax Brackets, Capital Gains and Dividends, and Medicare Tax Rates (000s)</t>
  </si>
  <si>
    <t>Ordinary</t>
  </si>
  <si>
    <t>Income</t>
  </si>
  <si>
    <t>* Combined rate = 1.45% employer contribution.</t>
  </si>
  <si>
    <t>Earned Inc.*</t>
  </si>
  <si>
    <t>Cap. Gains</t>
  </si>
  <si>
    <t>&amp; Dividends</t>
  </si>
  <si>
    <t>Updated for 2019 Tax Rate</t>
  </si>
  <si>
    <t>Long-term capital gains (TI&gt;$488MFJ) *</t>
  </si>
  <si>
    <t>Taxes on Different Types of Earnings - 2019 (LT32)</t>
  </si>
  <si>
    <t>Single^</t>
  </si>
  <si>
    <t>Jointly^</t>
  </si>
  <si>
    <t>Household^</t>
  </si>
  <si>
    <t>^ The beginning of the tax bracket.  * Combined rate = 1.45% employer contribution.</t>
  </si>
  <si>
    <t>Taxable Inc.</t>
  </si>
  <si>
    <t>Net Invest.</t>
  </si>
  <si>
    <t>Inc. Tax</t>
  </si>
  <si>
    <t>Earned</t>
  </si>
  <si>
    <t>Income*</t>
  </si>
  <si>
    <t>Net Investment Income Tax is calculated on your MAGI and Investment Income being above the</t>
  </si>
  <si>
    <t xml:space="preserve">Threshold. MAGI is AGI + foreign income + a few other areas.  Your tax is on the excess above </t>
  </si>
  <si>
    <t>that threshold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</si>
</sst>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16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DDDDD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3" fillId="0" borderId="0" xfId="0" applyFont="1"/>
    <xf numFmtId="9" fontId="0" fillId="0" borderId="1" xfId="0" applyNumberFormat="1" applyBorder="1"/>
    <xf numFmtId="9" fontId="0" fillId="0" borderId="2" xfId="0" applyNumberFormat="1" applyBorder="1"/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5" xfId="0" applyNumberForma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" xfId="0" applyFont="1" applyBorder="1"/>
    <xf numFmtId="0" fontId="3" fillId="0" borderId="8" xfId="0" applyFont="1" applyBorder="1"/>
    <xf numFmtId="0" fontId="3" fillId="0" borderId="4" xfId="0" applyFon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2" fillId="0" borderId="0" xfId="0" applyFont="1" applyBorder="1"/>
    <xf numFmtId="0" fontId="2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/>
    </xf>
    <xf numFmtId="9" fontId="0" fillId="0" borderId="0" xfId="0" applyNumberFormat="1" applyBorder="1"/>
    <xf numFmtId="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" xfId="0" applyBorder="1"/>
    <xf numFmtId="0" fontId="0" fillId="0" borderId="8" xfId="0" applyBorder="1"/>
    <xf numFmtId="0" fontId="0" fillId="0" borderId="4" xfId="0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3" fillId="2" borderId="2" xfId="0" applyFont="1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8" xfId="0" applyFill="1" applyBorder="1"/>
    <xf numFmtId="0" fontId="3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14" fontId="3" fillId="0" borderId="0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3" fillId="0" borderId="2" xfId="0" applyFont="1" applyFill="1" applyBorder="1"/>
    <xf numFmtId="0" fontId="0" fillId="0" borderId="1" xfId="0" applyFill="1" applyBorder="1"/>
    <xf numFmtId="164" fontId="3" fillId="0" borderId="0" xfId="1" applyNumberFormat="1" applyFont="1"/>
    <xf numFmtId="0" fontId="3" fillId="0" borderId="5" xfId="0" applyFont="1" applyFill="1" applyBorder="1"/>
    <xf numFmtId="14" fontId="3" fillId="0" borderId="2" xfId="0" applyNumberFormat="1" applyFont="1" applyFill="1" applyBorder="1"/>
    <xf numFmtId="14" fontId="3" fillId="0" borderId="3" xfId="0" applyNumberFormat="1" applyFont="1" applyFill="1" applyBorder="1"/>
    <xf numFmtId="0" fontId="3" fillId="0" borderId="10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3" fillId="0" borderId="3" xfId="1" quotePrefix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3" fillId="3" borderId="11" xfId="0" applyNumberFormat="1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164" fontId="3" fillId="4" borderId="2" xfId="1" applyNumberFormat="1" applyFont="1" applyFill="1" applyBorder="1" applyAlignment="1">
      <alignment horizontal="center"/>
    </xf>
    <xf numFmtId="164" fontId="3" fillId="4" borderId="3" xfId="1" applyNumberFormat="1" applyFont="1" applyFill="1" applyBorder="1" applyAlignment="1">
      <alignment horizontal="center"/>
    </xf>
    <xf numFmtId="14" fontId="3" fillId="4" borderId="2" xfId="0" applyNumberFormat="1" applyFont="1" applyFill="1" applyBorder="1"/>
    <xf numFmtId="14" fontId="3" fillId="4" borderId="3" xfId="0" applyNumberFormat="1" applyFont="1" applyFill="1" applyBorder="1"/>
    <xf numFmtId="0" fontId="3" fillId="0" borderId="1" xfId="0" applyFont="1" applyFill="1" applyBorder="1"/>
    <xf numFmtId="0" fontId="3" fillId="0" borderId="2" xfId="0" quotePrefix="1" applyFont="1" applyFill="1" applyBorder="1"/>
    <xf numFmtId="0" fontId="4" fillId="4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3" fillId="4" borderId="3" xfId="1" quotePrefix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0" fontId="2" fillId="0" borderId="6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4"/>
    </xf>
    <xf numFmtId="0" fontId="0" fillId="0" borderId="0" xfId="0" applyFill="1" applyBorder="1" applyAlignment="1">
      <alignment horizontal="left" indent="4"/>
    </xf>
    <xf numFmtId="0" fontId="0" fillId="0" borderId="0" xfId="0" applyFill="1" applyBorder="1" applyAlignment="1">
      <alignment horizontal="left" indent="2"/>
    </xf>
    <xf numFmtId="0" fontId="0" fillId="0" borderId="8" xfId="0" applyFill="1" applyBorder="1" applyAlignment="1">
      <alignment horizontal="left" indent="1"/>
    </xf>
    <xf numFmtId="0" fontId="0" fillId="0" borderId="5" xfId="0" applyFill="1" applyBorder="1"/>
    <xf numFmtId="0" fontId="0" fillId="0" borderId="2" xfId="0" applyFill="1" applyBorder="1"/>
    <xf numFmtId="0" fontId="0" fillId="0" borderId="0" xfId="0" applyFill="1" applyBorder="1" applyAlignment="1">
      <alignment horizontal="left" indent="1"/>
    </xf>
    <xf numFmtId="0" fontId="9" fillId="0" borderId="0" xfId="0" applyFont="1"/>
    <xf numFmtId="0" fontId="4" fillId="0" borderId="0" xfId="0" applyFont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2" xfId="0" applyFont="1" applyBorder="1"/>
    <xf numFmtId="0" fontId="9" fillId="0" borderId="0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8" xfId="0" applyFont="1" applyBorder="1"/>
    <xf numFmtId="0" fontId="9" fillId="0" borderId="4" xfId="0" applyFont="1" applyBorder="1"/>
    <xf numFmtId="0" fontId="4" fillId="0" borderId="0" xfId="2" applyFont="1"/>
    <xf numFmtId="0" fontId="9" fillId="0" borderId="0" xfId="2" applyFont="1"/>
    <xf numFmtId="0" fontId="9" fillId="0" borderId="5" xfId="2" applyFont="1" applyBorder="1"/>
    <xf numFmtId="0" fontId="9" fillId="0" borderId="6" xfId="2" applyFont="1" applyBorder="1"/>
    <xf numFmtId="0" fontId="9" fillId="0" borderId="7" xfId="2" applyFont="1" applyBorder="1"/>
    <xf numFmtId="0" fontId="9" fillId="0" borderId="2" xfId="2" applyFont="1" applyBorder="1"/>
    <xf numFmtId="0" fontId="9" fillId="0" borderId="0" xfId="2" applyFont="1" applyBorder="1"/>
    <xf numFmtId="0" fontId="9" fillId="0" borderId="3" xfId="2" applyFont="1" applyBorder="1"/>
    <xf numFmtId="0" fontId="9" fillId="0" borderId="1" xfId="2" applyFont="1" applyBorder="1"/>
    <xf numFmtId="0" fontId="9" fillId="0" borderId="8" xfId="2" applyFont="1" applyBorder="1"/>
    <xf numFmtId="0" fontId="9" fillId="0" borderId="4" xfId="2" applyFont="1" applyBorder="1"/>
    <xf numFmtId="9" fontId="0" fillId="0" borderId="7" xfId="0" quotePrefix="1" applyNumberFormat="1" applyFill="1" applyBorder="1" applyAlignment="1">
      <alignment horizontal="left"/>
    </xf>
    <xf numFmtId="9" fontId="0" fillId="0" borderId="4" xfId="0" quotePrefix="1" applyNumberForma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8" fillId="0" borderId="0" xfId="0" applyFont="1"/>
    <xf numFmtId="0" fontId="2" fillId="0" borderId="0" xfId="0" applyFont="1"/>
    <xf numFmtId="0" fontId="8" fillId="0" borderId="0" xfId="0" applyFont="1" applyBorder="1"/>
    <xf numFmtId="9" fontId="8" fillId="0" borderId="1" xfId="0" quotePrefix="1" applyNumberFormat="1" applyFont="1" applyBorder="1"/>
    <xf numFmtId="9" fontId="0" fillId="0" borderId="3" xfId="0" quotePrefix="1" applyNumberFormat="1" applyFill="1" applyBorder="1" applyAlignment="1">
      <alignment horizontal="left"/>
    </xf>
    <xf numFmtId="0" fontId="11" fillId="0" borderId="0" xfId="0" applyFont="1" applyAlignment="1">
      <alignment horizontal="left" vertical="center" indent="5"/>
    </xf>
    <xf numFmtId="0" fontId="12" fillId="0" borderId="6" xfId="0" applyFont="1" applyBorder="1"/>
    <xf numFmtId="165" fontId="12" fillId="0" borderId="0" xfId="1" applyNumberFormat="1" applyFont="1" applyBorder="1"/>
    <xf numFmtId="0" fontId="12" fillId="0" borderId="10" xfId="0" applyFont="1" applyBorder="1"/>
    <xf numFmtId="9" fontId="12" fillId="0" borderId="11" xfId="0" applyNumberFormat="1" applyFont="1" applyBorder="1"/>
    <xf numFmtId="166" fontId="12" fillId="0" borderId="0" xfId="0" applyNumberFormat="1" applyFont="1" applyBorder="1"/>
    <xf numFmtId="166" fontId="12" fillId="0" borderId="11" xfId="0" applyNumberFormat="1" applyFont="1" applyBorder="1"/>
    <xf numFmtId="0" fontId="13" fillId="0" borderId="0" xfId="0" applyFont="1" applyBorder="1"/>
    <xf numFmtId="9" fontId="12" fillId="5" borderId="11" xfId="0" applyNumberFormat="1" applyFont="1" applyFill="1" applyBorder="1"/>
    <xf numFmtId="166" fontId="12" fillId="5" borderId="0" xfId="0" applyNumberFormat="1" applyFont="1" applyFill="1" applyBorder="1"/>
    <xf numFmtId="166" fontId="12" fillId="5" borderId="11" xfId="0" applyNumberFormat="1" applyFont="1" applyFill="1" applyBorder="1"/>
    <xf numFmtId="166" fontId="12" fillId="5" borderId="8" xfId="0" applyNumberFormat="1" applyFont="1" applyFill="1" applyBorder="1"/>
    <xf numFmtId="166" fontId="12" fillId="5" borderId="12" xfId="0" applyNumberFormat="1" applyFont="1" applyFill="1" applyBorder="1"/>
    <xf numFmtId="9" fontId="12" fillId="5" borderId="12" xfId="0" applyNumberFormat="1" applyFont="1" applyFill="1" applyBorder="1"/>
    <xf numFmtId="166" fontId="12" fillId="5" borderId="2" xfId="0" applyNumberFormat="1" applyFont="1" applyFill="1" applyBorder="1"/>
    <xf numFmtId="165" fontId="12" fillId="0" borderId="0" xfId="1" applyNumberFormat="1" applyFont="1" applyFill="1" applyBorder="1"/>
    <xf numFmtId="9" fontId="12" fillId="5" borderId="0" xfId="0" applyNumberFormat="1" applyFont="1" applyFill="1" applyBorder="1"/>
    <xf numFmtId="0" fontId="12" fillId="0" borderId="0" xfId="0" applyFont="1" applyBorder="1" applyAlignment="1">
      <alignment horizontal="right"/>
    </xf>
    <xf numFmtId="9" fontId="12" fillId="5" borderId="8" xfId="0" applyNumberFormat="1" applyFont="1" applyFill="1" applyBorder="1"/>
    <xf numFmtId="165" fontId="12" fillId="0" borderId="2" xfId="1" applyNumberFormat="1" applyFont="1" applyFill="1" applyBorder="1"/>
    <xf numFmtId="165" fontId="12" fillId="0" borderId="3" xfId="1" applyNumberFormat="1" applyFont="1" applyFill="1" applyBorder="1"/>
    <xf numFmtId="0" fontId="14" fillId="5" borderId="5" xfId="0" applyFont="1" applyFill="1" applyBorder="1"/>
    <xf numFmtId="0" fontId="14" fillId="5" borderId="6" xfId="0" applyFont="1" applyFill="1" applyBorder="1" applyAlignment="1">
      <alignment horizontal="right"/>
    </xf>
    <xf numFmtId="0" fontId="14" fillId="5" borderId="6" xfId="0" applyFont="1" applyFill="1" applyBorder="1" applyAlignment="1">
      <alignment horizontal="right" vertical="center"/>
    </xf>
    <xf numFmtId="10" fontId="14" fillId="5" borderId="6" xfId="0" applyNumberFormat="1" applyFont="1" applyFill="1" applyBorder="1" applyAlignment="1">
      <alignment horizontal="left" vertical="center" indent="5"/>
    </xf>
    <xf numFmtId="0" fontId="14" fillId="5" borderId="6" xfId="0" applyFont="1" applyFill="1" applyBorder="1"/>
    <xf numFmtId="0" fontId="14" fillId="5" borderId="7" xfId="0" applyFont="1" applyFill="1" applyBorder="1" applyAlignment="1">
      <alignment horizontal="right"/>
    </xf>
    <xf numFmtId="0" fontId="14" fillId="5" borderId="2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/>
    </xf>
    <xf numFmtId="0" fontId="14" fillId="5" borderId="0" xfId="0" applyFont="1" applyFill="1" applyBorder="1" applyAlignment="1">
      <alignment horizontal="right" vertical="center"/>
    </xf>
    <xf numFmtId="0" fontId="14" fillId="5" borderId="3" xfId="0" applyFont="1" applyFill="1" applyBorder="1" applyAlignment="1">
      <alignment horizontal="right"/>
    </xf>
    <xf numFmtId="0" fontId="14" fillId="5" borderId="1" xfId="0" applyFont="1" applyFill="1" applyBorder="1" applyAlignment="1">
      <alignment horizontal="right" vertical="center"/>
    </xf>
    <xf numFmtId="0" fontId="14" fillId="5" borderId="8" xfId="0" applyFont="1" applyFill="1" applyBorder="1" applyAlignment="1">
      <alignment horizontal="right"/>
    </xf>
    <xf numFmtId="0" fontId="14" fillId="5" borderId="4" xfId="0" applyFont="1" applyFill="1" applyBorder="1" applyAlignment="1">
      <alignment horizontal="right"/>
    </xf>
    <xf numFmtId="43" fontId="12" fillId="5" borderId="2" xfId="1" applyNumberFormat="1" applyFont="1" applyFill="1" applyBorder="1"/>
    <xf numFmtId="43" fontId="12" fillId="5" borderId="0" xfId="1" applyNumberFormat="1" applyFont="1" applyFill="1" applyBorder="1"/>
    <xf numFmtId="43" fontId="12" fillId="5" borderId="3" xfId="1" applyNumberFormat="1" applyFont="1" applyFill="1" applyBorder="1"/>
    <xf numFmtId="43" fontId="12" fillId="0" borderId="2" xfId="1" applyNumberFormat="1" applyFont="1" applyBorder="1"/>
    <xf numFmtId="43" fontId="12" fillId="0" borderId="0" xfId="1" applyNumberFormat="1" applyFont="1" applyBorder="1"/>
    <xf numFmtId="43" fontId="12" fillId="0" borderId="3" xfId="1" applyNumberFormat="1" applyFont="1" applyBorder="1"/>
    <xf numFmtId="43" fontId="12" fillId="5" borderId="1" xfId="1" applyNumberFormat="1" applyFont="1" applyFill="1" applyBorder="1"/>
    <xf numFmtId="43" fontId="12" fillId="5" borderId="8" xfId="1" applyNumberFormat="1" applyFont="1" applyFill="1" applyBorder="1"/>
    <xf numFmtId="43" fontId="12" fillId="5" borderId="4" xfId="1" applyNumberFormat="1" applyFont="1" applyFill="1" applyBorder="1"/>
    <xf numFmtId="0" fontId="1" fillId="0" borderId="13" xfId="0" applyFont="1" applyFill="1" applyBorder="1"/>
    <xf numFmtId="43" fontId="12" fillId="0" borderId="9" xfId="1" applyNumberFormat="1" applyFont="1" applyFill="1" applyBorder="1" applyAlignment="1">
      <alignment horizontal="right"/>
    </xf>
    <xf numFmtId="43" fontId="12" fillId="0" borderId="14" xfId="1" applyNumberFormat="1" applyFont="1" applyFill="1" applyBorder="1" applyAlignment="1">
      <alignment horizontal="right"/>
    </xf>
    <xf numFmtId="9" fontId="12" fillId="0" borderId="0" xfId="0" applyNumberFormat="1" applyFont="1" applyFill="1" applyBorder="1"/>
    <xf numFmtId="9" fontId="12" fillId="0" borderId="10" xfId="3" applyFont="1" applyBorder="1"/>
    <xf numFmtId="166" fontId="12" fillId="0" borderId="14" xfId="0" applyNumberFormat="1" applyFont="1" applyFill="1" applyBorder="1"/>
    <xf numFmtId="0" fontId="0" fillId="0" borderId="13" xfId="0" applyFill="1" applyBorder="1"/>
    <xf numFmtId="9" fontId="12" fillId="0" borderId="9" xfId="0" applyNumberFormat="1" applyFont="1" applyFill="1" applyBorder="1"/>
    <xf numFmtId="9" fontId="0" fillId="0" borderId="4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12" fillId="0" borderId="0" xfId="0" applyFont="1" applyBorder="1"/>
    <xf numFmtId="9" fontId="12" fillId="0" borderId="0" xfId="0" applyNumberFormat="1" applyFont="1" applyBorder="1"/>
    <xf numFmtId="0" fontId="15" fillId="0" borderId="0" xfId="0" applyFo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9" fontId="8" fillId="0" borderId="1" xfId="0" quotePrefix="1" applyNumberFormat="1" applyFont="1" applyBorder="1" applyAlignment="1">
      <alignment horizontal="center"/>
    </xf>
    <xf numFmtId="9" fontId="8" fillId="0" borderId="4" xfId="0" quotePrefix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2" xfId="3" applyFont="1" applyBorder="1" applyAlignment="1">
      <alignment horizontal="center"/>
    </xf>
    <xf numFmtId="9" fontId="0" fillId="0" borderId="3" xfId="3" applyFon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10" fontId="14" fillId="5" borderId="0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64" fontId="12" fillId="5" borderId="2" xfId="1" applyNumberFormat="1" applyFont="1" applyFill="1" applyBorder="1"/>
    <xf numFmtId="164" fontId="12" fillId="5" borderId="0" xfId="1" applyNumberFormat="1" applyFont="1" applyFill="1" applyBorder="1"/>
    <xf numFmtId="164" fontId="12" fillId="5" borderId="3" xfId="1" applyNumberFormat="1" applyFont="1" applyFill="1" applyBorder="1"/>
    <xf numFmtId="164" fontId="12" fillId="0" borderId="2" xfId="1" applyNumberFormat="1" applyFont="1" applyBorder="1"/>
    <xf numFmtId="164" fontId="12" fillId="0" borderId="0" xfId="1" applyNumberFormat="1" applyFont="1" applyBorder="1"/>
    <xf numFmtId="164" fontId="12" fillId="0" borderId="3" xfId="1" applyNumberFormat="1" applyFont="1" applyBorder="1"/>
    <xf numFmtId="164" fontId="12" fillId="5" borderId="1" xfId="1" applyNumberFormat="1" applyFont="1" applyFill="1" applyBorder="1"/>
    <xf numFmtId="164" fontId="12" fillId="5" borderId="8" xfId="1" applyNumberFormat="1" applyFont="1" applyFill="1" applyBorder="1"/>
    <xf numFmtId="164" fontId="12" fillId="5" borderId="4" xfId="1" applyNumberFormat="1" applyFont="1" applyFill="1" applyBorder="1"/>
    <xf numFmtId="164" fontId="12" fillId="6" borderId="2" xfId="1" applyNumberFormat="1" applyFont="1" applyFill="1" applyBorder="1"/>
    <xf numFmtId="164" fontId="12" fillId="6" borderId="0" xfId="1" applyNumberFormat="1" applyFont="1" applyFill="1" applyBorder="1"/>
    <xf numFmtId="164" fontId="12" fillId="6" borderId="3" xfId="1" applyNumberFormat="1" applyFont="1" applyFill="1" applyBorder="1"/>
    <xf numFmtId="0" fontId="0" fillId="6" borderId="0" xfId="0" applyFill="1"/>
    <xf numFmtId="9" fontId="12" fillId="6" borderId="11" xfId="0" applyNumberFormat="1" applyFont="1" applyFill="1" applyBorder="1"/>
    <xf numFmtId="166" fontId="12" fillId="6" borderId="0" xfId="0" applyNumberFormat="1" applyFont="1" applyFill="1" applyBorder="1"/>
    <xf numFmtId="166" fontId="12" fillId="6" borderId="11" xfId="0" applyNumberFormat="1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4">
    <cellStyle name="Comma" xfId="1" builtinId="3"/>
    <cellStyle name="Normal" xfId="0" builtinId="0"/>
    <cellStyle name="Normal_Sheet1" xfId="2"/>
    <cellStyle name="Percent" xfId="3" builtinId="5"/>
  </cellStyles>
  <dxfs count="0"/>
  <tableStyles count="0" defaultTableStyle="TableStyleMedium9" defaultPivotStyle="PivotStyleLight16"/>
  <colors>
    <mruColors>
      <color rgb="FFDDDDDD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workbookViewId="0">
      <selection activeCell="B4" sqref="B4:I4"/>
    </sheetView>
  </sheetViews>
  <sheetFormatPr defaultRowHeight="15.75" x14ac:dyDescent="0.25"/>
  <cols>
    <col min="1" max="1" width="8.5" style="105" customWidth="1"/>
    <col min="2" max="4" width="12.5" style="105" customWidth="1"/>
    <col min="5" max="5" width="14.5" style="105" customWidth="1"/>
    <col min="6" max="8" width="12.5" style="105" customWidth="1"/>
    <col min="9" max="9" width="14.1640625" style="105" customWidth="1"/>
    <col min="10" max="10" width="12.5" style="105" customWidth="1"/>
    <col min="11" max="16384" width="9.33203125" style="105"/>
  </cols>
  <sheetData>
    <row r="2" spans="2:10" ht="18.75" x14ac:dyDescent="0.3">
      <c r="B2" s="204" t="s">
        <v>77</v>
      </c>
      <c r="C2" s="205"/>
      <c r="D2" s="205"/>
      <c r="E2" s="205"/>
      <c r="F2" s="205"/>
      <c r="G2" s="205"/>
      <c r="H2" s="205"/>
      <c r="I2" s="206"/>
    </row>
    <row r="3" spans="2:10" ht="18.75" x14ac:dyDescent="0.3">
      <c r="B3" s="129"/>
      <c r="C3" s="130"/>
      <c r="D3" s="130"/>
      <c r="E3" s="132" t="s">
        <v>107</v>
      </c>
      <c r="F3" s="130"/>
      <c r="G3" s="130"/>
      <c r="H3" s="130"/>
      <c r="I3" s="131"/>
    </row>
    <row r="4" spans="2:10" x14ac:dyDescent="0.25">
      <c r="B4" s="207" t="s">
        <v>65</v>
      </c>
      <c r="C4" s="208"/>
      <c r="D4" s="208"/>
      <c r="E4" s="208"/>
      <c r="F4" s="208"/>
      <c r="G4" s="208"/>
      <c r="H4" s="208"/>
      <c r="I4" s="209"/>
    </row>
    <row r="6" spans="2:10" x14ac:dyDescent="0.25">
      <c r="B6" s="106" t="s">
        <v>66</v>
      </c>
    </row>
    <row r="7" spans="2:10" x14ac:dyDescent="0.25">
      <c r="B7" s="107" t="s">
        <v>73</v>
      </c>
      <c r="C7" s="108"/>
      <c r="D7" s="108"/>
      <c r="E7" s="108"/>
      <c r="F7" s="108"/>
      <c r="G7" s="108"/>
      <c r="H7" s="108"/>
      <c r="I7" s="109"/>
    </row>
    <row r="8" spans="2:10" x14ac:dyDescent="0.25">
      <c r="B8" s="110" t="s">
        <v>74</v>
      </c>
      <c r="C8" s="111"/>
      <c r="D8" s="111"/>
      <c r="E8" s="111"/>
      <c r="F8" s="111"/>
      <c r="G8" s="111"/>
      <c r="H8" s="111"/>
      <c r="I8" s="112"/>
    </row>
    <row r="9" spans="2:10" x14ac:dyDescent="0.25">
      <c r="B9" s="110" t="s">
        <v>75</v>
      </c>
      <c r="C9" s="111"/>
      <c r="D9" s="111"/>
      <c r="E9" s="111"/>
      <c r="F9" s="111"/>
      <c r="G9" s="111"/>
      <c r="H9" s="111"/>
      <c r="I9" s="112"/>
    </row>
    <row r="10" spans="2:10" x14ac:dyDescent="0.25">
      <c r="B10" s="113" t="s">
        <v>76</v>
      </c>
      <c r="C10" s="114"/>
      <c r="D10" s="114"/>
      <c r="E10" s="114"/>
      <c r="F10" s="114"/>
      <c r="G10" s="114"/>
      <c r="H10" s="114"/>
      <c r="I10" s="115"/>
    </row>
    <row r="12" spans="2:10" x14ac:dyDescent="0.25">
      <c r="B12" s="116" t="s">
        <v>67</v>
      </c>
      <c r="C12" s="117"/>
      <c r="D12" s="117"/>
      <c r="E12" s="117"/>
      <c r="F12" s="117"/>
      <c r="G12" s="117"/>
      <c r="H12" s="117"/>
      <c r="I12" s="117"/>
      <c r="J12"/>
    </row>
    <row r="13" spans="2:10" x14ac:dyDescent="0.25">
      <c r="B13" s="118" t="s">
        <v>68</v>
      </c>
      <c r="C13" s="119"/>
      <c r="D13" s="119"/>
      <c r="E13" s="119"/>
      <c r="F13" s="119"/>
      <c r="G13" s="119"/>
      <c r="H13" s="119"/>
      <c r="I13" s="120"/>
      <c r="J13"/>
    </row>
    <row r="14" spans="2:10" x14ac:dyDescent="0.25">
      <c r="B14" s="121" t="s">
        <v>69</v>
      </c>
      <c r="C14" s="122"/>
      <c r="D14" s="122"/>
      <c r="E14" s="122"/>
      <c r="F14" s="122"/>
      <c r="G14" s="122"/>
      <c r="H14" s="122"/>
      <c r="I14" s="123"/>
      <c r="J14"/>
    </row>
    <row r="15" spans="2:10" x14ac:dyDescent="0.25">
      <c r="B15" s="121" t="s">
        <v>70</v>
      </c>
      <c r="C15" s="122"/>
      <c r="D15" s="122"/>
      <c r="E15" s="122"/>
      <c r="F15" s="122"/>
      <c r="G15" s="122"/>
      <c r="H15" s="122"/>
      <c r="I15" s="123"/>
      <c r="J15"/>
    </row>
    <row r="16" spans="2:10" x14ac:dyDescent="0.25">
      <c r="B16" s="121" t="s">
        <v>71</v>
      </c>
      <c r="C16" s="122"/>
      <c r="D16" s="122"/>
      <c r="E16" s="122"/>
      <c r="F16" s="122"/>
      <c r="G16" s="122"/>
      <c r="H16" s="122"/>
      <c r="I16" s="123"/>
      <c r="J16"/>
    </row>
    <row r="17" spans="2:10" x14ac:dyDescent="0.25">
      <c r="B17" s="124" t="s">
        <v>72</v>
      </c>
      <c r="C17" s="125"/>
      <c r="D17" s="125"/>
      <c r="E17" s="125"/>
      <c r="F17" s="125"/>
      <c r="G17" s="125"/>
      <c r="H17" s="125"/>
      <c r="I17" s="126"/>
      <c r="J17"/>
    </row>
  </sheetData>
  <mergeCells count="2">
    <mergeCell ref="B2:I2"/>
    <mergeCell ref="B4:I4"/>
  </mergeCells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54"/>
  <sheetViews>
    <sheetView showGridLines="0" tabSelected="1" topLeftCell="I7" zoomScale="90" zoomScaleNormal="90" workbookViewId="0">
      <selection activeCell="T20" sqref="T20"/>
    </sheetView>
  </sheetViews>
  <sheetFormatPr defaultRowHeight="12.75" x14ac:dyDescent="0.2"/>
  <cols>
    <col min="1" max="2" width="3.83203125" customWidth="1"/>
    <col min="3" max="3" width="4.83203125" customWidth="1"/>
    <col min="4" max="4" width="15.83203125" customWidth="1"/>
    <col min="5" max="5" width="28" customWidth="1"/>
    <col min="6" max="7" width="10.83203125" customWidth="1"/>
    <col min="8" max="8" width="6.83203125" customWidth="1"/>
    <col min="9" max="10" width="10.83203125" customWidth="1"/>
    <col min="11" max="12" width="3.83203125" customWidth="1"/>
    <col min="15" max="23" width="10.83203125" customWidth="1"/>
  </cols>
  <sheetData>
    <row r="1" spans="1:22" x14ac:dyDescent="0.2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22" s="1" customFormat="1" ht="15.75" x14ac:dyDescent="0.25">
      <c r="A2" s="32"/>
      <c r="B2" s="7"/>
      <c r="C2" s="8"/>
      <c r="D2" s="227" t="s">
        <v>109</v>
      </c>
      <c r="E2" s="227"/>
      <c r="F2" s="227"/>
      <c r="G2" s="227"/>
      <c r="H2" s="227"/>
      <c r="I2" s="227"/>
      <c r="J2" s="227"/>
      <c r="K2" s="9"/>
      <c r="L2" s="29"/>
    </row>
    <row r="3" spans="1:22" s="1" customFormat="1" ht="15.75" x14ac:dyDescent="0.25">
      <c r="A3" s="32"/>
      <c r="B3" s="10"/>
      <c r="C3" s="11"/>
      <c r="D3" s="11"/>
      <c r="E3" s="208" t="s">
        <v>82</v>
      </c>
      <c r="F3" s="208"/>
      <c r="G3" s="208"/>
      <c r="H3" s="208"/>
      <c r="I3" s="11"/>
      <c r="J3" s="11"/>
      <c r="K3" s="12"/>
      <c r="L3" s="29"/>
    </row>
    <row r="4" spans="1:22" s="1" customFormat="1" ht="6" customHeight="1" x14ac:dyDescent="0.25">
      <c r="A4" s="32"/>
      <c r="B4" s="36"/>
      <c r="C4" s="36"/>
      <c r="D4" s="36"/>
      <c r="E4" s="37"/>
      <c r="F4" s="37"/>
      <c r="G4" s="37"/>
      <c r="H4" s="37"/>
      <c r="I4" s="36"/>
      <c r="J4" s="36"/>
      <c r="K4" s="36"/>
      <c r="L4" s="29"/>
    </row>
    <row r="5" spans="1:22" x14ac:dyDescent="0.2">
      <c r="A5" s="33"/>
      <c r="B5" s="13"/>
      <c r="C5" s="14"/>
      <c r="D5" s="14"/>
      <c r="E5" s="14"/>
      <c r="F5" s="14"/>
      <c r="G5" s="14"/>
      <c r="H5" s="14"/>
      <c r="I5" s="14"/>
      <c r="J5" s="14"/>
      <c r="K5" s="15"/>
      <c r="L5" s="30"/>
    </row>
    <row r="6" spans="1:22" ht="15.75" x14ac:dyDescent="0.2">
      <c r="A6" s="33"/>
      <c r="B6" s="13"/>
      <c r="C6" s="145" t="s">
        <v>23</v>
      </c>
      <c r="D6" s="14"/>
      <c r="E6" s="14"/>
      <c r="F6" s="210" t="s">
        <v>95</v>
      </c>
      <c r="G6" s="211"/>
      <c r="H6" s="14"/>
      <c r="I6" s="210" t="s">
        <v>96</v>
      </c>
      <c r="J6" s="211"/>
      <c r="K6" s="15"/>
      <c r="L6" s="30"/>
      <c r="R6" s="138"/>
      <c r="T6" s="138"/>
    </row>
    <row r="7" spans="1:22" ht="6" customHeight="1" x14ac:dyDescent="0.2">
      <c r="A7" s="33"/>
      <c r="B7" s="13"/>
      <c r="C7" s="16"/>
      <c r="D7" s="14"/>
      <c r="E7" s="14"/>
      <c r="F7" s="14"/>
      <c r="G7" s="14"/>
      <c r="H7" s="14"/>
      <c r="I7" s="14"/>
      <c r="J7" s="14"/>
      <c r="K7" s="15"/>
      <c r="L7" s="30"/>
      <c r="N7" s="133"/>
    </row>
    <row r="8" spans="1:22" x14ac:dyDescent="0.2">
      <c r="A8" s="33"/>
      <c r="B8" s="13"/>
      <c r="C8" s="16" t="s">
        <v>16</v>
      </c>
      <c r="D8" s="14"/>
      <c r="E8" s="14"/>
      <c r="F8" s="14"/>
      <c r="G8" s="14"/>
      <c r="H8" s="14"/>
      <c r="I8" s="14"/>
      <c r="J8" s="14"/>
      <c r="K8" s="15"/>
      <c r="L8" s="30"/>
      <c r="O8" s="134" t="s">
        <v>100</v>
      </c>
    </row>
    <row r="9" spans="1:22" x14ac:dyDescent="0.2">
      <c r="A9" s="33"/>
      <c r="B9" s="13"/>
      <c r="C9" s="17" t="s">
        <v>2</v>
      </c>
      <c r="D9" s="14"/>
      <c r="E9" s="14"/>
      <c r="F9" s="14"/>
      <c r="G9" s="14"/>
      <c r="H9" s="14"/>
      <c r="I9" s="14"/>
      <c r="J9" s="14"/>
      <c r="K9" s="15"/>
      <c r="L9" s="30"/>
      <c r="O9" s="159" t="s">
        <v>114</v>
      </c>
      <c r="P9" s="160" t="s">
        <v>92</v>
      </c>
      <c r="Q9" s="162"/>
      <c r="R9" s="161"/>
      <c r="S9" s="160" t="s">
        <v>105</v>
      </c>
      <c r="T9" s="226" t="s">
        <v>91</v>
      </c>
      <c r="U9" s="226"/>
      <c r="V9" s="164" t="s">
        <v>97</v>
      </c>
    </row>
    <row r="10" spans="1:22" x14ac:dyDescent="0.2">
      <c r="A10" s="33"/>
      <c r="B10" s="13"/>
      <c r="C10" s="16"/>
      <c r="D10" s="14" t="s">
        <v>0</v>
      </c>
      <c r="E10" s="14"/>
      <c r="F10" s="212" t="s">
        <v>1</v>
      </c>
      <c r="G10" s="213"/>
      <c r="H10" s="14"/>
      <c r="I10" s="212" t="s">
        <v>1</v>
      </c>
      <c r="J10" s="213"/>
      <c r="K10" s="15"/>
      <c r="L10" s="30"/>
      <c r="O10" s="165" t="s">
        <v>89</v>
      </c>
      <c r="P10" s="166" t="s">
        <v>89</v>
      </c>
      <c r="Q10" s="167" t="s">
        <v>86</v>
      </c>
      <c r="R10" s="167" t="s">
        <v>101</v>
      </c>
      <c r="S10" s="166" t="s">
        <v>106</v>
      </c>
      <c r="T10" s="166" t="s">
        <v>117</v>
      </c>
      <c r="U10" s="166" t="s">
        <v>115</v>
      </c>
      <c r="V10" s="168" t="s">
        <v>98</v>
      </c>
    </row>
    <row r="11" spans="1:22" x14ac:dyDescent="0.2">
      <c r="A11" s="33"/>
      <c r="B11" s="13"/>
      <c r="C11" s="16"/>
      <c r="D11" s="14" t="s">
        <v>5</v>
      </c>
      <c r="E11" s="14"/>
      <c r="F11" s="3">
        <v>0.15</v>
      </c>
      <c r="G11" s="137" t="s">
        <v>79</v>
      </c>
      <c r="H11" s="14"/>
      <c r="I11" s="222" t="s">
        <v>1</v>
      </c>
      <c r="J11" s="223"/>
      <c r="K11" s="15"/>
      <c r="L11" s="30"/>
      <c r="O11" s="169" t="s">
        <v>110</v>
      </c>
      <c r="P11" s="170" t="s">
        <v>111</v>
      </c>
      <c r="Q11" s="170" t="s">
        <v>112</v>
      </c>
      <c r="R11" s="170" t="s">
        <v>102</v>
      </c>
      <c r="S11" s="170" t="s">
        <v>9</v>
      </c>
      <c r="T11" s="170" t="s">
        <v>118</v>
      </c>
      <c r="U11" s="170" t="s">
        <v>116</v>
      </c>
      <c r="V11" s="171" t="s">
        <v>99</v>
      </c>
    </row>
    <row r="12" spans="1:22" ht="15" x14ac:dyDescent="0.25">
      <c r="A12" s="33"/>
      <c r="B12" s="13"/>
      <c r="C12" s="16"/>
      <c r="D12" s="135" t="s">
        <v>108</v>
      </c>
      <c r="E12" s="14"/>
      <c r="F12" s="216" t="s">
        <v>93</v>
      </c>
      <c r="G12" s="217"/>
      <c r="H12" s="14"/>
      <c r="I12" s="216" t="s">
        <v>1</v>
      </c>
      <c r="J12" s="217"/>
      <c r="K12" s="15"/>
      <c r="L12" s="30"/>
      <c r="O12" s="157">
        <v>0</v>
      </c>
      <c r="P12" s="153">
        <v>0</v>
      </c>
      <c r="Q12" s="158">
        <v>0</v>
      </c>
      <c r="R12" s="184">
        <v>0.1</v>
      </c>
      <c r="S12" s="185">
        <v>0</v>
      </c>
      <c r="T12" s="139"/>
      <c r="U12" s="139"/>
      <c r="V12" s="141"/>
    </row>
    <row r="13" spans="1:22" ht="15" x14ac:dyDescent="0.25">
      <c r="A13" s="33"/>
      <c r="B13" s="13"/>
      <c r="C13" s="17" t="s">
        <v>3</v>
      </c>
      <c r="D13" s="18"/>
      <c r="E13" s="14"/>
      <c r="F13" s="14"/>
      <c r="G13" s="14"/>
      <c r="H13" s="14"/>
      <c r="I13" s="14"/>
      <c r="J13" s="14"/>
      <c r="K13" s="15"/>
      <c r="L13" s="30"/>
      <c r="O13" s="234">
        <v>9700</v>
      </c>
      <c r="P13" s="235">
        <v>19401</v>
      </c>
      <c r="Q13" s="236">
        <v>13851</v>
      </c>
      <c r="R13" s="154">
        <v>0.12</v>
      </c>
      <c r="S13" s="146">
        <v>0</v>
      </c>
      <c r="T13" s="147">
        <v>2.9000000000000001E-2</v>
      </c>
      <c r="U13" s="147">
        <v>0</v>
      </c>
      <c r="V13" s="148">
        <f>U13+T13+S13</f>
        <v>2.9000000000000001E-2</v>
      </c>
    </row>
    <row r="14" spans="1:22" ht="15" x14ac:dyDescent="0.25">
      <c r="A14" s="33"/>
      <c r="B14" s="13"/>
      <c r="C14" s="17"/>
      <c r="D14" s="19" t="s">
        <v>21</v>
      </c>
      <c r="E14" s="14"/>
      <c r="F14" s="6">
        <v>0.15</v>
      </c>
      <c r="G14" s="127" t="s">
        <v>79</v>
      </c>
      <c r="H14" s="14"/>
      <c r="I14" s="224" t="s">
        <v>1</v>
      </c>
      <c r="J14" s="225"/>
      <c r="K14" s="15"/>
      <c r="L14" s="30"/>
      <c r="O14" s="234">
        <v>39476</v>
      </c>
      <c r="P14" s="235">
        <v>78951</v>
      </c>
      <c r="Q14" s="236">
        <v>52851</v>
      </c>
      <c r="R14" s="154">
        <v>0.22</v>
      </c>
      <c r="S14" s="146">
        <v>0</v>
      </c>
      <c r="T14" s="147">
        <v>2.9000000000000001E-2</v>
      </c>
      <c r="U14" s="147">
        <v>0</v>
      </c>
      <c r="V14" s="148">
        <f t="shared" ref="V14:V18" si="0">U14+T14+S14</f>
        <v>2.9000000000000001E-2</v>
      </c>
    </row>
    <row r="15" spans="1:22" ht="15" x14ac:dyDescent="0.25">
      <c r="A15" s="33"/>
      <c r="B15" s="13"/>
      <c r="C15" s="16"/>
      <c r="D15" s="19" t="s">
        <v>57</v>
      </c>
      <c r="E15" s="14"/>
      <c r="F15" s="214" t="s">
        <v>1</v>
      </c>
      <c r="G15" s="215"/>
      <c r="H15" s="14"/>
      <c r="I15" s="218" t="s">
        <v>1</v>
      </c>
      <c r="J15" s="219"/>
      <c r="K15" s="15"/>
      <c r="L15" s="30"/>
      <c r="O15" s="237">
        <v>39376</v>
      </c>
      <c r="P15" s="238">
        <v>78751</v>
      </c>
      <c r="Q15" s="239">
        <v>52751</v>
      </c>
      <c r="R15" s="155"/>
      <c r="S15" s="142">
        <v>0.15</v>
      </c>
      <c r="T15" s="143">
        <v>2.9000000000000001E-2</v>
      </c>
      <c r="U15" s="143">
        <v>0</v>
      </c>
      <c r="V15" s="144">
        <f t="shared" si="0"/>
        <v>0.17899999999999999</v>
      </c>
    </row>
    <row r="16" spans="1:22" ht="15" x14ac:dyDescent="0.25">
      <c r="A16" s="33"/>
      <c r="B16" s="13"/>
      <c r="C16" s="14"/>
      <c r="D16" s="18"/>
      <c r="E16" s="14"/>
      <c r="F16" s="14"/>
      <c r="G16" s="14"/>
      <c r="H16" s="14"/>
      <c r="I16" s="14"/>
      <c r="J16" s="14"/>
      <c r="K16" s="15"/>
      <c r="L16" s="30"/>
      <c r="O16" s="234">
        <v>84201</v>
      </c>
      <c r="P16" s="235">
        <v>168401</v>
      </c>
      <c r="Q16" s="236">
        <v>84201</v>
      </c>
      <c r="R16" s="154">
        <v>0.24</v>
      </c>
      <c r="S16" s="146">
        <v>0.15</v>
      </c>
      <c r="T16" s="147">
        <v>2.9000000000000001E-2</v>
      </c>
      <c r="U16" s="147">
        <v>0</v>
      </c>
      <c r="V16" s="148">
        <f t="shared" si="0"/>
        <v>0.17899999999999999</v>
      </c>
    </row>
    <row r="17" spans="1:22" ht="15" x14ac:dyDescent="0.25">
      <c r="A17" s="33"/>
      <c r="B17" s="13"/>
      <c r="C17" s="16" t="s">
        <v>17</v>
      </c>
      <c r="D17" s="14"/>
      <c r="E17" s="14"/>
      <c r="F17" s="14"/>
      <c r="G17" s="14"/>
      <c r="H17" s="14"/>
      <c r="I17" s="14"/>
      <c r="J17" s="14"/>
      <c r="K17" s="15"/>
      <c r="L17" s="30"/>
      <c r="O17" s="243">
        <v>200001</v>
      </c>
      <c r="P17" s="244">
        <v>250001</v>
      </c>
      <c r="Q17" s="245">
        <v>200001</v>
      </c>
      <c r="R17" s="246"/>
      <c r="S17" s="247">
        <v>0.15</v>
      </c>
      <c r="T17" s="248">
        <v>2.9000000000000001E-2</v>
      </c>
      <c r="U17" s="248">
        <v>3.7999999999999999E-2</v>
      </c>
      <c r="V17" s="249">
        <f t="shared" si="0"/>
        <v>0.217</v>
      </c>
    </row>
    <row r="18" spans="1:22" ht="15" x14ac:dyDescent="0.25">
      <c r="A18" s="33"/>
      <c r="B18" s="13"/>
      <c r="C18" s="17" t="s">
        <v>2</v>
      </c>
      <c r="D18" s="14"/>
      <c r="E18" s="14"/>
      <c r="F18" s="14"/>
      <c r="G18" s="14"/>
      <c r="H18" s="14"/>
      <c r="I18" s="14"/>
      <c r="J18" s="14"/>
      <c r="K18" s="15"/>
      <c r="L18" s="30"/>
      <c r="O18" s="234">
        <v>160726</v>
      </c>
      <c r="P18" s="235">
        <v>321451</v>
      </c>
      <c r="Q18" s="236">
        <v>160701</v>
      </c>
      <c r="R18" s="154">
        <v>0.32</v>
      </c>
      <c r="S18" s="146">
        <v>0.15</v>
      </c>
      <c r="T18" s="147">
        <v>2.9000000000000001E-2</v>
      </c>
      <c r="U18" s="147">
        <v>3.7999999999999999E-2</v>
      </c>
      <c r="V18" s="148">
        <f>U18+T18+S18</f>
        <v>0.217</v>
      </c>
    </row>
    <row r="19" spans="1:22" ht="15" x14ac:dyDescent="0.25">
      <c r="A19" s="33"/>
      <c r="B19" s="13"/>
      <c r="C19" s="16"/>
      <c r="D19" s="14" t="s">
        <v>0</v>
      </c>
      <c r="E19" s="14"/>
      <c r="F19" s="212" t="s">
        <v>1</v>
      </c>
      <c r="G19" s="213"/>
      <c r="H19" s="14"/>
      <c r="I19" s="212" t="s">
        <v>1</v>
      </c>
      <c r="J19" s="213"/>
      <c r="K19" s="15"/>
      <c r="L19" s="30"/>
      <c r="O19" s="234">
        <v>204101</v>
      </c>
      <c r="P19" s="235">
        <v>408201</v>
      </c>
      <c r="Q19" s="236">
        <v>204101</v>
      </c>
      <c r="R19" s="154">
        <v>0.35</v>
      </c>
      <c r="S19" s="146">
        <v>0.15</v>
      </c>
      <c r="T19" s="152">
        <v>2.9000000000000001E-2</v>
      </c>
      <c r="U19" s="147">
        <v>3.7999999999999999E-2</v>
      </c>
      <c r="V19" s="148">
        <f>U19+T19+S19</f>
        <v>0.217</v>
      </c>
    </row>
    <row r="20" spans="1:22" ht="15" x14ac:dyDescent="0.25">
      <c r="A20" s="33"/>
      <c r="B20" s="13"/>
      <c r="C20" s="16"/>
      <c r="D20" s="14" t="s">
        <v>5</v>
      </c>
      <c r="E20" s="14"/>
      <c r="F20" s="3">
        <v>0.15</v>
      </c>
      <c r="G20" s="137" t="s">
        <v>79</v>
      </c>
      <c r="H20" s="14"/>
      <c r="I20" s="222" t="s">
        <v>1</v>
      </c>
      <c r="J20" s="223"/>
      <c r="K20" s="15"/>
      <c r="L20" s="30"/>
      <c r="O20" s="237">
        <v>434551</v>
      </c>
      <c r="P20" s="238">
        <v>488851</v>
      </c>
      <c r="Q20" s="239">
        <v>461701</v>
      </c>
      <c r="R20" s="155"/>
      <c r="S20" s="142">
        <v>0.2</v>
      </c>
      <c r="T20" s="143">
        <v>3.7999999999999999E-2</v>
      </c>
      <c r="U20" s="143">
        <v>3.7999999999999999E-2</v>
      </c>
      <c r="V20" s="144">
        <f>U20+T20+S20</f>
        <v>0.27600000000000002</v>
      </c>
    </row>
    <row r="21" spans="1:22" ht="15" x14ac:dyDescent="0.25">
      <c r="A21" s="33"/>
      <c r="B21" s="13"/>
      <c r="C21" s="16"/>
      <c r="D21" s="135" t="s">
        <v>108</v>
      </c>
      <c r="E21" s="14"/>
      <c r="F21" s="216" t="s">
        <v>93</v>
      </c>
      <c r="G21" s="217"/>
      <c r="H21" s="14"/>
      <c r="I21" s="216" t="s">
        <v>1</v>
      </c>
      <c r="J21" s="217"/>
      <c r="K21" s="15"/>
      <c r="L21" s="30"/>
      <c r="O21" s="240">
        <v>510301</v>
      </c>
      <c r="P21" s="241">
        <v>612351</v>
      </c>
      <c r="Q21" s="242">
        <v>510301</v>
      </c>
      <c r="R21" s="156">
        <v>0.37</v>
      </c>
      <c r="S21" s="151">
        <v>0.2</v>
      </c>
      <c r="T21" s="149">
        <v>3.7999999999999999E-2</v>
      </c>
      <c r="U21" s="149">
        <v>3.7999999999999999E-2</v>
      </c>
      <c r="V21" s="150">
        <f>U21+T21+S21</f>
        <v>0.27600000000000002</v>
      </c>
    </row>
    <row r="22" spans="1:22" ht="15" x14ac:dyDescent="0.25">
      <c r="A22" s="33"/>
      <c r="B22" s="13"/>
      <c r="C22" s="17" t="s">
        <v>6</v>
      </c>
      <c r="D22" s="14"/>
      <c r="E22" s="14"/>
      <c r="F22" s="20"/>
      <c r="G22" s="21"/>
      <c r="H22" s="14"/>
      <c r="I22" s="20"/>
      <c r="J22" s="21"/>
      <c r="K22" s="15"/>
      <c r="L22" s="30"/>
      <c r="O22" s="181" t="s">
        <v>113</v>
      </c>
      <c r="P22" s="182"/>
      <c r="Q22" s="183"/>
      <c r="R22" s="187"/>
      <c r="S22" s="188"/>
      <c r="T22" s="188"/>
      <c r="U22" s="188"/>
      <c r="V22" s="186"/>
    </row>
    <row r="23" spans="1:22" x14ac:dyDescent="0.2">
      <c r="A23" s="33"/>
      <c r="B23" s="13"/>
      <c r="C23" s="16"/>
      <c r="D23" s="14" t="s">
        <v>7</v>
      </c>
      <c r="E23" s="14"/>
      <c r="F23" s="212" t="s">
        <v>1</v>
      </c>
      <c r="G23" s="213"/>
      <c r="H23" s="14"/>
      <c r="I23" s="212" t="s">
        <v>1</v>
      </c>
      <c r="J23" s="213"/>
      <c r="K23" s="15"/>
      <c r="L23" s="30"/>
      <c r="O23" s="250" t="s">
        <v>119</v>
      </c>
      <c r="P23" s="251"/>
      <c r="Q23" s="251"/>
      <c r="R23" s="251"/>
      <c r="S23" s="251"/>
      <c r="T23" s="251"/>
      <c r="U23" s="251"/>
      <c r="V23" s="252"/>
    </row>
    <row r="24" spans="1:22" x14ac:dyDescent="0.2">
      <c r="A24" s="33"/>
      <c r="B24" s="13"/>
      <c r="C24" s="14"/>
      <c r="D24" s="19" t="s">
        <v>80</v>
      </c>
      <c r="E24" s="14"/>
      <c r="F24" s="228" t="s">
        <v>1</v>
      </c>
      <c r="G24" s="229"/>
      <c r="H24" s="14"/>
      <c r="I24" s="220">
        <v>0</v>
      </c>
      <c r="J24" s="221"/>
      <c r="K24" s="15"/>
      <c r="L24" s="30"/>
      <c r="O24" s="13" t="s">
        <v>120</v>
      </c>
      <c r="P24" s="14"/>
      <c r="Q24" s="14"/>
      <c r="R24" s="14"/>
      <c r="S24" s="14"/>
      <c r="T24" s="14"/>
      <c r="U24" s="14"/>
      <c r="V24" s="15"/>
    </row>
    <row r="25" spans="1:22" x14ac:dyDescent="0.2">
      <c r="A25" s="33"/>
      <c r="B25" s="13"/>
      <c r="C25" s="14"/>
      <c r="D25" s="14" t="s">
        <v>54</v>
      </c>
      <c r="E25" s="14"/>
      <c r="F25" s="3">
        <v>0</v>
      </c>
      <c r="G25" s="4"/>
      <c r="H25" s="14"/>
      <c r="I25" s="220">
        <v>0</v>
      </c>
      <c r="J25" s="221"/>
      <c r="K25" s="15"/>
      <c r="L25" s="30"/>
      <c r="O25" s="23" t="s">
        <v>121</v>
      </c>
      <c r="P25" s="24"/>
      <c r="Q25" s="24"/>
      <c r="R25" s="24"/>
      <c r="S25" s="24"/>
      <c r="T25" s="24"/>
      <c r="U25" s="24"/>
      <c r="V25" s="25"/>
    </row>
    <row r="26" spans="1:22" x14ac:dyDescent="0.2">
      <c r="A26" s="33"/>
      <c r="B26" s="13"/>
      <c r="C26" s="14"/>
      <c r="D26" s="14" t="s">
        <v>55</v>
      </c>
      <c r="E26" s="14"/>
      <c r="F26" s="2">
        <v>0</v>
      </c>
      <c r="G26" s="5"/>
      <c r="H26" s="14"/>
      <c r="I26" s="218" t="s">
        <v>1</v>
      </c>
      <c r="J26" s="219"/>
      <c r="K26" s="15"/>
      <c r="L26" s="30"/>
    </row>
    <row r="27" spans="1:22" x14ac:dyDescent="0.2">
      <c r="A27" s="33"/>
      <c r="B27" s="13"/>
      <c r="C27" s="14"/>
      <c r="D27" s="14"/>
      <c r="E27" s="14"/>
      <c r="F27" s="20"/>
      <c r="G27" s="21"/>
      <c r="H27" s="14"/>
      <c r="I27" s="20"/>
      <c r="J27" s="21"/>
      <c r="K27" s="15"/>
      <c r="L27" s="30"/>
    </row>
    <row r="28" spans="1:22" x14ac:dyDescent="0.2">
      <c r="A28" s="33"/>
      <c r="B28" s="13"/>
      <c r="C28" s="16" t="s">
        <v>18</v>
      </c>
      <c r="D28" s="14"/>
      <c r="E28" s="14"/>
      <c r="F28" s="14"/>
      <c r="G28" s="14"/>
      <c r="H28" s="14"/>
      <c r="I28" s="14"/>
      <c r="J28" s="14"/>
      <c r="K28" s="15"/>
      <c r="L28" s="30"/>
      <c r="N28" s="134"/>
    </row>
    <row r="29" spans="1:22" x14ac:dyDescent="0.2">
      <c r="A29" s="33"/>
      <c r="B29" s="13"/>
      <c r="C29" s="17" t="s">
        <v>19</v>
      </c>
      <c r="D29" s="14"/>
      <c r="E29" s="14"/>
      <c r="F29" s="14"/>
      <c r="G29" s="14"/>
      <c r="H29" s="14"/>
      <c r="I29" s="14"/>
      <c r="J29" s="14"/>
      <c r="K29" s="15"/>
      <c r="L29" s="30"/>
    </row>
    <row r="30" spans="1:22" x14ac:dyDescent="0.2">
      <c r="A30" s="33"/>
      <c r="B30" s="13"/>
      <c r="C30" s="18"/>
      <c r="D30" s="16" t="s">
        <v>58</v>
      </c>
      <c r="E30" s="14"/>
      <c r="F30" s="14"/>
      <c r="G30" s="14"/>
      <c r="H30" s="14"/>
      <c r="I30" s="14"/>
      <c r="J30" s="14"/>
      <c r="K30" s="15"/>
      <c r="L30" s="30"/>
    </row>
    <row r="31" spans="1:22" x14ac:dyDescent="0.2">
      <c r="A31" s="33"/>
      <c r="B31" s="13"/>
      <c r="C31" s="14"/>
      <c r="D31" s="18" t="s">
        <v>0</v>
      </c>
      <c r="E31" s="14"/>
      <c r="F31" s="212" t="s">
        <v>1</v>
      </c>
      <c r="G31" s="213"/>
      <c r="H31" s="14"/>
      <c r="I31" s="212" t="s">
        <v>1</v>
      </c>
      <c r="J31" s="213"/>
      <c r="K31" s="15"/>
      <c r="L31" s="30"/>
    </row>
    <row r="32" spans="1:22" x14ac:dyDescent="0.2">
      <c r="A32" s="33"/>
      <c r="B32" s="13"/>
      <c r="C32" s="14"/>
      <c r="D32" s="18" t="s">
        <v>5</v>
      </c>
      <c r="E32" s="14"/>
      <c r="F32" s="3">
        <v>0.15</v>
      </c>
      <c r="G32" s="137" t="s">
        <v>79</v>
      </c>
      <c r="H32" s="14"/>
      <c r="I32" s="222" t="s">
        <v>1</v>
      </c>
      <c r="J32" s="223"/>
      <c r="K32" s="15"/>
      <c r="L32" s="30"/>
    </row>
    <row r="33" spans="1:22" x14ac:dyDescent="0.2">
      <c r="A33" s="33"/>
      <c r="B33" s="13"/>
      <c r="C33" s="16"/>
      <c r="D33" s="135" t="s">
        <v>108</v>
      </c>
      <c r="E33" s="14"/>
      <c r="F33" s="216" t="s">
        <v>93</v>
      </c>
      <c r="G33" s="217"/>
      <c r="H33" s="14"/>
      <c r="I33" s="216" t="s">
        <v>1</v>
      </c>
      <c r="J33" s="217"/>
      <c r="K33" s="15"/>
      <c r="L33" s="30"/>
    </row>
    <row r="34" spans="1:22" x14ac:dyDescent="0.2">
      <c r="A34" s="33"/>
      <c r="B34" s="13"/>
      <c r="C34" s="14"/>
      <c r="D34" s="22" t="s">
        <v>81</v>
      </c>
      <c r="E34" s="14"/>
      <c r="H34" s="14"/>
      <c r="I34" s="20"/>
      <c r="J34" s="21"/>
      <c r="K34" s="15"/>
      <c r="L34" s="30"/>
    </row>
    <row r="35" spans="1:22" x14ac:dyDescent="0.2">
      <c r="A35" s="33"/>
      <c r="B35" s="13"/>
      <c r="C35" s="14"/>
      <c r="D35" s="18" t="s">
        <v>22</v>
      </c>
      <c r="E35" s="14"/>
      <c r="F35" s="6">
        <v>0.15</v>
      </c>
      <c r="G35" s="127" t="s">
        <v>79</v>
      </c>
      <c r="H35" s="14"/>
      <c r="I35" s="212" t="s">
        <v>1</v>
      </c>
      <c r="J35" s="213"/>
      <c r="K35" s="15"/>
      <c r="L35" s="30"/>
    </row>
    <row r="36" spans="1:22" x14ac:dyDescent="0.2">
      <c r="A36" s="33"/>
      <c r="B36" s="13"/>
      <c r="C36" s="14"/>
      <c r="D36" s="18" t="s">
        <v>53</v>
      </c>
      <c r="E36" s="14"/>
      <c r="F36" s="218" t="s">
        <v>1</v>
      </c>
      <c r="G36" s="219"/>
      <c r="H36" s="14"/>
      <c r="I36" s="218" t="s">
        <v>1</v>
      </c>
      <c r="J36" s="219"/>
      <c r="K36" s="15"/>
      <c r="L36" s="30"/>
    </row>
    <row r="37" spans="1:22" x14ac:dyDescent="0.2">
      <c r="A37" s="33"/>
      <c r="B37" s="13"/>
      <c r="C37" s="14"/>
      <c r="D37" s="22" t="s">
        <v>6</v>
      </c>
      <c r="E37" s="14"/>
      <c r="F37" s="20"/>
      <c r="G37" s="21"/>
      <c r="H37" s="14"/>
      <c r="I37" s="20"/>
      <c r="J37" s="21"/>
      <c r="K37" s="15"/>
      <c r="L37" s="30"/>
    </row>
    <row r="38" spans="1:22" x14ac:dyDescent="0.2">
      <c r="A38" s="33"/>
      <c r="B38" s="13"/>
      <c r="C38" s="14"/>
      <c r="D38" s="18" t="s">
        <v>8</v>
      </c>
      <c r="E38" s="14"/>
      <c r="F38" s="212" t="s">
        <v>1</v>
      </c>
      <c r="G38" s="213"/>
      <c r="H38" s="14"/>
      <c r="I38" s="212" t="s">
        <v>1</v>
      </c>
      <c r="J38" s="213"/>
      <c r="K38" s="15"/>
      <c r="L38" s="30"/>
    </row>
    <row r="39" spans="1:22" x14ac:dyDescent="0.2">
      <c r="A39" s="33"/>
      <c r="B39" s="13"/>
      <c r="C39" s="14"/>
      <c r="D39" s="18" t="s">
        <v>78</v>
      </c>
      <c r="E39" s="14"/>
      <c r="F39" s="228" t="s">
        <v>1</v>
      </c>
      <c r="G39" s="229"/>
      <c r="H39" s="14"/>
      <c r="I39" s="220">
        <v>0</v>
      </c>
      <c r="J39" s="221"/>
      <c r="K39" s="15"/>
      <c r="L39" s="30"/>
    </row>
    <row r="40" spans="1:22" x14ac:dyDescent="0.2">
      <c r="A40" s="33"/>
      <c r="B40" s="13"/>
      <c r="C40" s="14"/>
      <c r="D40" s="18" t="s">
        <v>54</v>
      </c>
      <c r="E40" s="14"/>
      <c r="F40" s="3">
        <v>0</v>
      </c>
      <c r="G40" s="4"/>
      <c r="H40" s="14"/>
      <c r="I40" s="220">
        <v>0</v>
      </c>
      <c r="J40" s="221"/>
      <c r="K40" s="15"/>
      <c r="L40" s="30"/>
    </row>
    <row r="41" spans="1:22" x14ac:dyDescent="0.2">
      <c r="A41" s="33"/>
      <c r="B41" s="13"/>
      <c r="C41" s="14"/>
      <c r="D41" s="18" t="s">
        <v>55</v>
      </c>
      <c r="E41" s="14"/>
      <c r="F41" s="2">
        <v>0</v>
      </c>
      <c r="G41" s="5"/>
      <c r="H41" s="14"/>
      <c r="I41" s="218" t="s">
        <v>1</v>
      </c>
      <c r="J41" s="219"/>
      <c r="K41" s="15"/>
      <c r="L41" s="30"/>
    </row>
    <row r="42" spans="1:22" x14ac:dyDescent="0.2">
      <c r="A42" s="33"/>
      <c r="B42" s="13"/>
      <c r="C42" s="14"/>
      <c r="D42" s="18"/>
      <c r="E42" s="14"/>
      <c r="F42" s="20"/>
      <c r="G42" s="21"/>
      <c r="H42" s="14"/>
      <c r="I42" s="21"/>
      <c r="J42" s="21"/>
      <c r="K42" s="15"/>
      <c r="L42" s="30"/>
    </row>
    <row r="43" spans="1:22" s="1" customFormat="1" ht="6" customHeight="1" x14ac:dyDescent="0.25">
      <c r="A43" s="32"/>
      <c r="B43" s="36"/>
      <c r="C43" s="36"/>
      <c r="D43" s="36"/>
      <c r="E43" s="37"/>
      <c r="F43" s="37"/>
      <c r="G43" s="37"/>
      <c r="H43" s="37"/>
      <c r="I43" s="36"/>
      <c r="J43" s="36"/>
      <c r="K43" s="36"/>
      <c r="L43" s="29"/>
      <c r="O43"/>
      <c r="P43"/>
      <c r="Q43"/>
      <c r="R43"/>
      <c r="S43"/>
      <c r="T43"/>
      <c r="U43"/>
      <c r="V43"/>
    </row>
    <row r="44" spans="1:22" x14ac:dyDescent="0.2">
      <c r="A44" s="33"/>
      <c r="B44" s="13"/>
      <c r="C44" s="16" t="s">
        <v>4</v>
      </c>
      <c r="D44" s="14"/>
      <c r="E44" s="14"/>
      <c r="F44" s="14"/>
      <c r="G44" s="14"/>
      <c r="H44" s="14"/>
      <c r="I44" s="14"/>
      <c r="J44" s="14"/>
      <c r="K44" s="15"/>
      <c r="L44" s="30"/>
    </row>
    <row r="45" spans="1:22" x14ac:dyDescent="0.2">
      <c r="A45" s="33"/>
      <c r="B45" s="13"/>
      <c r="C45" s="14"/>
      <c r="D45" s="14" t="s">
        <v>42</v>
      </c>
      <c r="E45" s="14"/>
      <c r="F45" s="14"/>
      <c r="G45" s="14"/>
      <c r="H45" s="14"/>
      <c r="I45" s="14"/>
      <c r="J45" s="14"/>
      <c r="K45" s="15"/>
      <c r="L45" s="30"/>
    </row>
    <row r="46" spans="1:22" x14ac:dyDescent="0.2">
      <c r="A46" s="33"/>
      <c r="B46" s="13"/>
      <c r="C46" s="14"/>
      <c r="D46" s="14" t="s">
        <v>43</v>
      </c>
      <c r="E46" s="14"/>
      <c r="F46" s="14"/>
      <c r="G46" s="14"/>
      <c r="H46" s="14"/>
      <c r="I46" s="14"/>
      <c r="J46" s="14"/>
      <c r="K46" s="15"/>
      <c r="L46" s="30"/>
    </row>
    <row r="47" spans="1:22" x14ac:dyDescent="0.2">
      <c r="A47" s="33"/>
      <c r="B47" s="13"/>
      <c r="C47" s="16" t="s">
        <v>56</v>
      </c>
      <c r="D47" s="14"/>
      <c r="E47" s="14"/>
      <c r="F47" s="14"/>
      <c r="G47" s="14"/>
      <c r="H47" s="14"/>
      <c r="I47" s="14"/>
      <c r="J47" s="14"/>
      <c r="K47" s="15"/>
      <c r="L47" s="30"/>
    </row>
    <row r="48" spans="1:22" x14ac:dyDescent="0.2">
      <c r="A48" s="33"/>
      <c r="B48" s="13"/>
      <c r="C48" s="14"/>
      <c r="D48" s="133" t="s">
        <v>94</v>
      </c>
      <c r="E48" s="14"/>
      <c r="F48" s="14"/>
      <c r="G48" s="14"/>
      <c r="H48" s="14"/>
      <c r="I48" s="14"/>
      <c r="J48" s="14"/>
      <c r="K48" s="15"/>
      <c r="L48" s="30"/>
    </row>
    <row r="49" spans="1:12" x14ac:dyDescent="0.2">
      <c r="A49" s="33"/>
      <c r="B49" s="13"/>
      <c r="C49" s="14"/>
      <c r="D49" s="38" t="s">
        <v>20</v>
      </c>
      <c r="E49" s="14"/>
      <c r="F49" s="14"/>
      <c r="G49" s="14"/>
      <c r="H49" s="14"/>
      <c r="I49" s="14"/>
      <c r="J49" s="14"/>
      <c r="K49" s="15"/>
      <c r="L49" s="30"/>
    </row>
    <row r="50" spans="1:12" x14ac:dyDescent="0.2">
      <c r="A50" s="33"/>
      <c r="B50" s="13"/>
      <c r="C50" s="14"/>
      <c r="D50" s="38" t="s">
        <v>10</v>
      </c>
      <c r="E50" s="14"/>
      <c r="F50" s="14"/>
      <c r="G50" s="14"/>
      <c r="H50" s="14"/>
      <c r="I50" s="14"/>
      <c r="J50" s="14"/>
      <c r="K50" s="15"/>
      <c r="L50" s="30"/>
    </row>
    <row r="51" spans="1:12" x14ac:dyDescent="0.2">
      <c r="A51" s="33"/>
      <c r="B51" s="13"/>
      <c r="C51" s="14"/>
      <c r="D51" s="38" t="s">
        <v>14</v>
      </c>
      <c r="E51" s="14"/>
      <c r="F51" s="14"/>
      <c r="G51" s="14"/>
      <c r="H51" s="14"/>
      <c r="I51" s="14"/>
      <c r="J51" s="14"/>
      <c r="K51" s="15"/>
      <c r="L51" s="30"/>
    </row>
    <row r="52" spans="1:12" x14ac:dyDescent="0.2">
      <c r="A52" s="33"/>
      <c r="B52" s="13"/>
      <c r="C52" s="14"/>
      <c r="D52" s="38" t="s">
        <v>15</v>
      </c>
      <c r="E52" s="14"/>
      <c r="F52" s="14"/>
      <c r="G52" s="14"/>
      <c r="H52" s="14"/>
      <c r="I52" s="14"/>
      <c r="J52" s="14"/>
      <c r="K52" s="15"/>
      <c r="L52" s="30"/>
    </row>
    <row r="53" spans="1:12" x14ac:dyDescent="0.2">
      <c r="A53" s="33"/>
      <c r="B53" s="23"/>
      <c r="C53" s="24"/>
      <c r="D53" s="24"/>
      <c r="E53" s="24"/>
      <c r="F53" s="24"/>
      <c r="G53" s="24"/>
      <c r="H53" s="24"/>
      <c r="I53" s="24"/>
      <c r="J53" s="24"/>
      <c r="K53" s="25"/>
      <c r="L53" s="30"/>
    </row>
    <row r="54" spans="1:12" x14ac:dyDescent="0.2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1"/>
    </row>
  </sheetData>
  <mergeCells count="38">
    <mergeCell ref="T9:U9"/>
    <mergeCell ref="D2:J2"/>
    <mergeCell ref="F39:G39"/>
    <mergeCell ref="F24:G24"/>
    <mergeCell ref="I35:J35"/>
    <mergeCell ref="I38:J38"/>
    <mergeCell ref="I31:J31"/>
    <mergeCell ref="I25:J25"/>
    <mergeCell ref="F31:G31"/>
    <mergeCell ref="F38:G38"/>
    <mergeCell ref="I26:J26"/>
    <mergeCell ref="I32:J32"/>
    <mergeCell ref="I33:J33"/>
    <mergeCell ref="F33:G33"/>
    <mergeCell ref="F36:G36"/>
    <mergeCell ref="F10:G10"/>
    <mergeCell ref="F21:G21"/>
    <mergeCell ref="F23:G23"/>
    <mergeCell ref="I41:J41"/>
    <mergeCell ref="I36:J36"/>
    <mergeCell ref="I10:J10"/>
    <mergeCell ref="I39:J39"/>
    <mergeCell ref="I40:J40"/>
    <mergeCell ref="I15:J15"/>
    <mergeCell ref="I11:J11"/>
    <mergeCell ref="I12:J12"/>
    <mergeCell ref="I20:J20"/>
    <mergeCell ref="I24:J24"/>
    <mergeCell ref="I14:J14"/>
    <mergeCell ref="I23:J23"/>
    <mergeCell ref="I19:J19"/>
    <mergeCell ref="I21:J21"/>
    <mergeCell ref="I6:J6"/>
    <mergeCell ref="F6:G6"/>
    <mergeCell ref="E3:H3"/>
    <mergeCell ref="F19:G19"/>
    <mergeCell ref="F15:G15"/>
    <mergeCell ref="F12:G12"/>
  </mergeCells>
  <phoneticPr fontId="5" type="noConversion"/>
  <pageMargins left="0.75" right="0.75" top="1" bottom="1" header="0.5" footer="0.5"/>
  <pageSetup scale="8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54"/>
  <sheetViews>
    <sheetView showGridLines="0" topLeftCell="F1" zoomScaleNormal="100" workbookViewId="0">
      <selection activeCell="U33" sqref="U33"/>
    </sheetView>
  </sheetViews>
  <sheetFormatPr defaultRowHeight="12.75" x14ac:dyDescent="0.2"/>
  <cols>
    <col min="1" max="2" width="3.83203125" customWidth="1"/>
    <col min="3" max="3" width="4.83203125" customWidth="1"/>
    <col min="4" max="4" width="15.83203125" customWidth="1"/>
    <col min="5" max="5" width="28" customWidth="1"/>
    <col min="6" max="7" width="10.83203125" customWidth="1"/>
    <col min="8" max="8" width="6.83203125" customWidth="1"/>
    <col min="9" max="10" width="10.83203125" customWidth="1"/>
    <col min="11" max="12" width="3.83203125" customWidth="1"/>
  </cols>
  <sheetData>
    <row r="1" spans="1:24" x14ac:dyDescent="0.2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3"/>
    </row>
    <row r="2" spans="1:24" s="1" customFormat="1" ht="15.75" x14ac:dyDescent="0.25">
      <c r="A2" s="194"/>
      <c r="B2" s="7"/>
      <c r="C2" s="8"/>
      <c r="D2" s="227" t="s">
        <v>109</v>
      </c>
      <c r="E2" s="227"/>
      <c r="F2" s="227"/>
      <c r="G2" s="227"/>
      <c r="H2" s="227"/>
      <c r="I2" s="227"/>
      <c r="J2" s="227"/>
      <c r="K2" s="9"/>
      <c r="L2" s="195"/>
    </row>
    <row r="3" spans="1:24" s="1" customFormat="1" ht="15.75" x14ac:dyDescent="0.25">
      <c r="A3" s="194"/>
      <c r="B3" s="10"/>
      <c r="C3" s="11"/>
      <c r="D3" s="11"/>
      <c r="E3" s="208" t="s">
        <v>82</v>
      </c>
      <c r="F3" s="208"/>
      <c r="G3" s="208"/>
      <c r="H3" s="208"/>
      <c r="I3" s="11"/>
      <c r="J3" s="11"/>
      <c r="K3" s="12"/>
      <c r="L3" s="195"/>
    </row>
    <row r="4" spans="1:24" s="1" customFormat="1" ht="6" customHeight="1" x14ac:dyDescent="0.25">
      <c r="A4" s="194"/>
      <c r="B4" s="36"/>
      <c r="C4" s="36"/>
      <c r="D4" s="36"/>
      <c r="E4" s="37"/>
      <c r="F4" s="37"/>
      <c r="G4" s="37"/>
      <c r="H4" s="37"/>
      <c r="I4" s="36"/>
      <c r="J4" s="36"/>
      <c r="K4" s="36"/>
      <c r="L4" s="195"/>
    </row>
    <row r="5" spans="1:24" x14ac:dyDescent="0.2">
      <c r="A5" s="196"/>
      <c r="B5" s="13"/>
      <c r="C5" s="14"/>
      <c r="D5" s="14"/>
      <c r="E5" s="14"/>
      <c r="F5" s="14"/>
      <c r="G5" s="14"/>
      <c r="H5" s="14"/>
      <c r="I5" s="14"/>
      <c r="J5" s="14"/>
      <c r="K5" s="15"/>
      <c r="L5" s="197"/>
      <c r="X5" s="133"/>
    </row>
    <row r="6" spans="1:24" ht="15.75" x14ac:dyDescent="0.2">
      <c r="A6" s="196"/>
      <c r="B6" s="13"/>
      <c r="C6" s="16" t="s">
        <v>23</v>
      </c>
      <c r="D6" s="14"/>
      <c r="E6" s="14"/>
      <c r="F6" s="210" t="s">
        <v>95</v>
      </c>
      <c r="G6" s="211"/>
      <c r="H6" s="14"/>
      <c r="I6" s="210" t="s">
        <v>96</v>
      </c>
      <c r="J6" s="211"/>
      <c r="K6" s="15"/>
      <c r="L6" s="197"/>
      <c r="R6" s="138"/>
      <c r="S6" s="138"/>
    </row>
    <row r="7" spans="1:24" ht="6" customHeight="1" x14ac:dyDescent="0.2">
      <c r="A7" s="196"/>
      <c r="B7" s="13"/>
      <c r="C7" s="16"/>
      <c r="D7" s="14"/>
      <c r="E7" s="14"/>
      <c r="F7" s="14"/>
      <c r="G7" s="14"/>
      <c r="H7" s="14"/>
      <c r="I7" s="14"/>
      <c r="J7" s="14"/>
      <c r="K7" s="15"/>
      <c r="L7" s="197"/>
      <c r="N7" s="133"/>
    </row>
    <row r="8" spans="1:24" x14ac:dyDescent="0.2">
      <c r="A8" s="196"/>
      <c r="B8" s="13"/>
      <c r="C8" s="16" t="s">
        <v>16</v>
      </c>
      <c r="D8" s="14"/>
      <c r="E8" s="14"/>
      <c r="F8" s="14"/>
      <c r="G8" s="14"/>
      <c r="H8" s="14"/>
      <c r="I8" s="14"/>
      <c r="J8" s="14"/>
      <c r="K8" s="15"/>
      <c r="L8" s="197"/>
      <c r="O8" s="203" t="s">
        <v>100</v>
      </c>
    </row>
    <row r="9" spans="1:24" x14ac:dyDescent="0.2">
      <c r="A9" s="196"/>
      <c r="B9" s="13"/>
      <c r="C9" s="17" t="s">
        <v>2</v>
      </c>
      <c r="D9" s="14"/>
      <c r="E9" s="14"/>
      <c r="F9" s="14"/>
      <c r="G9" s="14"/>
      <c r="H9" s="14"/>
      <c r="I9" s="14"/>
      <c r="J9" s="14"/>
      <c r="K9" s="15"/>
      <c r="L9" s="197"/>
      <c r="O9" s="159"/>
      <c r="P9" s="160" t="s">
        <v>92</v>
      </c>
      <c r="Q9" s="162"/>
      <c r="R9" s="161"/>
      <c r="S9" s="160" t="s">
        <v>105</v>
      </c>
      <c r="T9" s="162"/>
      <c r="U9" s="163"/>
      <c r="V9" s="164" t="s">
        <v>97</v>
      </c>
    </row>
    <row r="10" spans="1:24" x14ac:dyDescent="0.2">
      <c r="A10" s="196"/>
      <c r="B10" s="13"/>
      <c r="C10" s="16"/>
      <c r="D10" s="14" t="s">
        <v>0</v>
      </c>
      <c r="E10" s="14"/>
      <c r="F10" s="212"/>
      <c r="G10" s="213"/>
      <c r="H10" s="14"/>
      <c r="I10" s="212"/>
      <c r="J10" s="213"/>
      <c r="K10" s="15"/>
      <c r="L10" s="197"/>
      <c r="O10" s="165" t="s">
        <v>89</v>
      </c>
      <c r="P10" s="166" t="s">
        <v>89</v>
      </c>
      <c r="Q10" s="167" t="s">
        <v>86</v>
      </c>
      <c r="R10" s="167" t="s">
        <v>101</v>
      </c>
      <c r="S10" s="166" t="s">
        <v>106</v>
      </c>
      <c r="T10" s="226" t="s">
        <v>91</v>
      </c>
      <c r="U10" s="226"/>
      <c r="V10" s="168" t="s">
        <v>98</v>
      </c>
    </row>
    <row r="11" spans="1:24" x14ac:dyDescent="0.2">
      <c r="A11" s="196"/>
      <c r="B11" s="13"/>
      <c r="C11" s="16"/>
      <c r="D11" s="14" t="s">
        <v>5</v>
      </c>
      <c r="E11" s="14"/>
      <c r="F11" s="3"/>
      <c r="G11" s="137"/>
      <c r="H11" s="14"/>
      <c r="I11" s="3"/>
      <c r="J11" s="137"/>
      <c r="K11" s="15"/>
      <c r="L11" s="197"/>
      <c r="O11" s="169" t="s">
        <v>85</v>
      </c>
      <c r="P11" s="170" t="s">
        <v>88</v>
      </c>
      <c r="Q11" s="170" t="s">
        <v>87</v>
      </c>
      <c r="R11" s="170" t="s">
        <v>102</v>
      </c>
      <c r="S11" s="170" t="s">
        <v>9</v>
      </c>
      <c r="T11" s="170" t="s">
        <v>104</v>
      </c>
      <c r="U11" s="170" t="s">
        <v>90</v>
      </c>
      <c r="V11" s="171" t="s">
        <v>99</v>
      </c>
    </row>
    <row r="12" spans="1:24" ht="15" x14ac:dyDescent="0.25">
      <c r="A12" s="196"/>
      <c r="B12" s="13"/>
      <c r="C12" s="16"/>
      <c r="D12" s="135" t="s">
        <v>108</v>
      </c>
      <c r="E12" s="14"/>
      <c r="F12" s="136"/>
      <c r="G12" s="128"/>
      <c r="H12" s="14"/>
      <c r="I12" s="136"/>
      <c r="J12" s="128"/>
      <c r="K12" s="15"/>
      <c r="L12" s="197"/>
      <c r="O12" s="157">
        <v>0</v>
      </c>
      <c r="P12" s="153">
        <v>0</v>
      </c>
      <c r="Q12" s="158">
        <v>0</v>
      </c>
      <c r="R12" s="184">
        <v>0.1</v>
      </c>
      <c r="S12" s="185">
        <v>0</v>
      </c>
      <c r="T12" s="139"/>
      <c r="U12" s="139"/>
      <c r="V12" s="141"/>
    </row>
    <row r="13" spans="1:24" ht="15" x14ac:dyDescent="0.25">
      <c r="A13" s="196"/>
      <c r="B13" s="13"/>
      <c r="C13" s="17" t="s">
        <v>3</v>
      </c>
      <c r="D13" s="18"/>
      <c r="E13" s="14"/>
      <c r="F13" s="14"/>
      <c r="G13" s="14"/>
      <c r="H13" s="14"/>
      <c r="I13" s="14"/>
      <c r="J13" s="14"/>
      <c r="K13" s="15"/>
      <c r="L13" s="197"/>
      <c r="O13" s="172">
        <v>9.6999999999999993</v>
      </c>
      <c r="P13" s="173">
        <v>19.399999999999999</v>
      </c>
      <c r="Q13" s="174">
        <v>13.85</v>
      </c>
      <c r="R13" s="154">
        <v>0.12</v>
      </c>
      <c r="S13" s="146">
        <v>0</v>
      </c>
      <c r="T13" s="147">
        <v>2.9000000000000001E-2</v>
      </c>
      <c r="U13" s="147">
        <v>0</v>
      </c>
      <c r="V13" s="148">
        <f>U13+T13+S13</f>
        <v>2.9000000000000001E-2</v>
      </c>
    </row>
    <row r="14" spans="1:24" ht="15" x14ac:dyDescent="0.25">
      <c r="A14" s="196"/>
      <c r="B14" s="13"/>
      <c r="C14" s="17"/>
      <c r="D14" s="19" t="s">
        <v>21</v>
      </c>
      <c r="E14" s="14"/>
      <c r="F14" s="6"/>
      <c r="G14" s="127"/>
      <c r="H14" s="14"/>
      <c r="I14" s="224"/>
      <c r="J14" s="225"/>
      <c r="K14" s="15"/>
      <c r="L14" s="197"/>
      <c r="O14" s="172">
        <v>39.479999999999997</v>
      </c>
      <c r="P14" s="173">
        <v>78.95</v>
      </c>
      <c r="Q14" s="174">
        <v>52.9</v>
      </c>
      <c r="R14" s="154">
        <v>0.22</v>
      </c>
      <c r="S14" s="146">
        <v>0</v>
      </c>
      <c r="T14" s="147">
        <v>2.9000000000000001E-2</v>
      </c>
      <c r="U14" s="147">
        <v>0</v>
      </c>
      <c r="V14" s="148">
        <f t="shared" ref="V14:V18" si="0">U14+T14+S14</f>
        <v>2.9000000000000001E-2</v>
      </c>
    </row>
    <row r="15" spans="1:24" ht="15" x14ac:dyDescent="0.25">
      <c r="A15" s="196"/>
      <c r="B15" s="13"/>
      <c r="C15" s="16"/>
      <c r="D15" s="19" t="s">
        <v>57</v>
      </c>
      <c r="E15" s="14"/>
      <c r="F15" s="214"/>
      <c r="G15" s="215"/>
      <c r="H15" s="14"/>
      <c r="I15" s="218"/>
      <c r="J15" s="219"/>
      <c r="K15" s="15"/>
      <c r="L15" s="197"/>
      <c r="O15" s="175">
        <v>39.380000000000003</v>
      </c>
      <c r="P15" s="176">
        <v>78.75</v>
      </c>
      <c r="Q15" s="177">
        <v>52.75</v>
      </c>
      <c r="R15" s="155"/>
      <c r="S15" s="142">
        <v>0.15</v>
      </c>
      <c r="T15" s="143">
        <v>2.9000000000000001E-2</v>
      </c>
      <c r="U15" s="143">
        <v>0</v>
      </c>
      <c r="V15" s="144">
        <f t="shared" si="0"/>
        <v>0.17899999999999999</v>
      </c>
    </row>
    <row r="16" spans="1:24" ht="15" x14ac:dyDescent="0.25">
      <c r="A16" s="196"/>
      <c r="B16" s="13"/>
      <c r="C16" s="14"/>
      <c r="D16" s="18"/>
      <c r="E16" s="14"/>
      <c r="F16" s="14"/>
      <c r="G16" s="14"/>
      <c r="H16" s="14"/>
      <c r="I16" s="14"/>
      <c r="J16" s="14"/>
      <c r="K16" s="15"/>
      <c r="L16" s="197"/>
      <c r="O16" s="172">
        <v>84.2</v>
      </c>
      <c r="P16" s="173">
        <v>168.4</v>
      </c>
      <c r="Q16" s="174">
        <v>84.2</v>
      </c>
      <c r="R16" s="154">
        <v>0.24</v>
      </c>
      <c r="S16" s="146">
        <v>0.15</v>
      </c>
      <c r="T16" s="147">
        <v>2.9000000000000001E-2</v>
      </c>
      <c r="U16" s="147">
        <v>0</v>
      </c>
      <c r="V16" s="148">
        <f t="shared" si="0"/>
        <v>0.17899999999999999</v>
      </c>
    </row>
    <row r="17" spans="1:22" ht="15" x14ac:dyDescent="0.25">
      <c r="A17" s="196"/>
      <c r="B17" s="13"/>
      <c r="C17" s="16" t="s">
        <v>17</v>
      </c>
      <c r="D17" s="14"/>
      <c r="E17" s="14"/>
      <c r="F17" s="14"/>
      <c r="G17" s="14"/>
      <c r="H17" s="14"/>
      <c r="I17" s="14"/>
      <c r="J17" s="14"/>
      <c r="K17" s="15"/>
      <c r="L17" s="197"/>
      <c r="O17" s="172">
        <v>160.72999999999999</v>
      </c>
      <c r="P17" s="173">
        <v>321.45</v>
      </c>
      <c r="Q17" s="174">
        <v>160.69999999999999</v>
      </c>
      <c r="R17" s="154">
        <v>0.32</v>
      </c>
      <c r="S17" s="146">
        <v>0.15</v>
      </c>
      <c r="T17" s="147">
        <v>2.9000000000000001E-2</v>
      </c>
      <c r="U17" s="147">
        <v>0</v>
      </c>
      <c r="V17" s="148">
        <f t="shared" si="0"/>
        <v>0.17899999999999999</v>
      </c>
    </row>
    <row r="18" spans="1:22" ht="15" x14ac:dyDescent="0.25">
      <c r="A18" s="196"/>
      <c r="B18" s="13"/>
      <c r="C18" s="17" t="s">
        <v>2</v>
      </c>
      <c r="D18" s="14"/>
      <c r="E18" s="14"/>
      <c r="F18" s="14"/>
      <c r="G18" s="14"/>
      <c r="H18" s="14"/>
      <c r="I18" s="14"/>
      <c r="J18" s="14"/>
      <c r="K18" s="15"/>
      <c r="L18" s="197"/>
      <c r="O18" s="172">
        <v>204.1</v>
      </c>
      <c r="P18" s="173">
        <v>408.2</v>
      </c>
      <c r="Q18" s="174">
        <v>204.1</v>
      </c>
      <c r="R18" s="154">
        <v>0.35</v>
      </c>
      <c r="S18" s="146">
        <v>0.15</v>
      </c>
      <c r="T18" s="152">
        <v>2.9000000000000001E-2</v>
      </c>
      <c r="U18" s="147">
        <v>0</v>
      </c>
      <c r="V18" s="148">
        <f t="shared" si="0"/>
        <v>0.17899999999999999</v>
      </c>
    </row>
    <row r="19" spans="1:22" ht="15" x14ac:dyDescent="0.25">
      <c r="A19" s="196"/>
      <c r="B19" s="13"/>
      <c r="C19" s="16"/>
      <c r="D19" s="14" t="s">
        <v>0</v>
      </c>
      <c r="E19" s="14"/>
      <c r="F19" s="212"/>
      <c r="G19" s="213"/>
      <c r="H19" s="14"/>
      <c r="I19" s="212"/>
      <c r="J19" s="213"/>
      <c r="K19" s="15"/>
      <c r="L19" s="197"/>
      <c r="O19" s="175">
        <v>434.55</v>
      </c>
      <c r="P19" s="176">
        <v>488.85</v>
      </c>
      <c r="Q19" s="177">
        <v>461.7</v>
      </c>
      <c r="R19" s="155"/>
      <c r="S19" s="142">
        <v>0.2</v>
      </c>
      <c r="T19" s="143">
        <v>3.7999999999999999E-2</v>
      </c>
      <c r="U19" s="143">
        <v>3.7999999999999999E-2</v>
      </c>
      <c r="V19" s="144">
        <f>U19+T19+S19</f>
        <v>0.27600000000000002</v>
      </c>
    </row>
    <row r="20" spans="1:22" ht="15" x14ac:dyDescent="0.25">
      <c r="A20" s="196"/>
      <c r="B20" s="13"/>
      <c r="C20" s="16"/>
      <c r="D20" s="14" t="s">
        <v>5</v>
      </c>
      <c r="E20" s="14"/>
      <c r="F20" s="3"/>
      <c r="G20" s="137"/>
      <c r="H20" s="14"/>
      <c r="I20" s="3"/>
      <c r="J20" s="137"/>
      <c r="K20" s="15"/>
      <c r="L20" s="197"/>
      <c r="O20" s="178">
        <v>510.3</v>
      </c>
      <c r="P20" s="179">
        <v>612.35</v>
      </c>
      <c r="Q20" s="180">
        <v>510.3</v>
      </c>
      <c r="R20" s="156">
        <v>0.37</v>
      </c>
      <c r="S20" s="151">
        <v>0.2</v>
      </c>
      <c r="T20" s="149">
        <v>3.7999999999999999E-2</v>
      </c>
      <c r="U20" s="149">
        <v>3.7999999999999999E-2</v>
      </c>
      <c r="V20" s="150">
        <f>U20+T20+S20</f>
        <v>0.27600000000000002</v>
      </c>
    </row>
    <row r="21" spans="1:22" ht="15" x14ac:dyDescent="0.25">
      <c r="A21" s="196"/>
      <c r="B21" s="13"/>
      <c r="C21" s="16"/>
      <c r="D21" s="135" t="s">
        <v>108</v>
      </c>
      <c r="E21" s="14"/>
      <c r="F21" s="136"/>
      <c r="G21" s="128"/>
      <c r="H21" s="14"/>
      <c r="I21" s="136"/>
      <c r="J21" s="128"/>
      <c r="K21" s="15"/>
      <c r="L21" s="197"/>
      <c r="O21" s="181" t="s">
        <v>103</v>
      </c>
      <c r="P21" s="182"/>
      <c r="Q21" s="183"/>
      <c r="R21" s="187"/>
      <c r="S21" s="188"/>
      <c r="T21" s="188"/>
      <c r="U21" s="188"/>
      <c r="V21" s="186"/>
    </row>
    <row r="22" spans="1:22" ht="15" x14ac:dyDescent="0.25">
      <c r="A22" s="196"/>
      <c r="B22" s="13"/>
      <c r="C22" s="17" t="s">
        <v>6</v>
      </c>
      <c r="D22" s="14"/>
      <c r="E22" s="14"/>
      <c r="F22" s="20"/>
      <c r="G22" s="21"/>
      <c r="H22" s="14"/>
      <c r="I22" s="20"/>
      <c r="J22" s="21"/>
      <c r="K22" s="15"/>
      <c r="L22" s="197"/>
      <c r="O22" s="201"/>
      <c r="P22" s="140"/>
      <c r="Q22" s="140"/>
      <c r="R22" s="140"/>
      <c r="S22" s="202"/>
      <c r="T22" s="143"/>
      <c r="U22" s="143"/>
      <c r="V22" s="143"/>
    </row>
    <row r="23" spans="1:22" ht="15" x14ac:dyDescent="0.25">
      <c r="A23" s="196"/>
      <c r="B23" s="13"/>
      <c r="C23" s="16"/>
      <c r="D23" s="14" t="s">
        <v>7</v>
      </c>
      <c r="E23" s="14"/>
      <c r="F23" s="212"/>
      <c r="G23" s="213"/>
      <c r="H23" s="14"/>
      <c r="I23" s="212"/>
      <c r="J23" s="213"/>
      <c r="K23" s="15"/>
      <c r="L23" s="197"/>
      <c r="O23" s="202"/>
      <c r="P23" s="140"/>
      <c r="Q23" s="140"/>
      <c r="R23" s="140"/>
      <c r="S23" s="202"/>
      <c r="T23" s="143"/>
      <c r="U23" s="143"/>
      <c r="V23" s="143"/>
    </row>
    <row r="24" spans="1:22" x14ac:dyDescent="0.2">
      <c r="A24" s="196"/>
      <c r="B24" s="13"/>
      <c r="C24" s="14"/>
      <c r="D24" s="19" t="s">
        <v>80</v>
      </c>
      <c r="E24" s="14"/>
      <c r="F24" s="228"/>
      <c r="G24" s="229"/>
      <c r="H24" s="14"/>
      <c r="I24" s="220"/>
      <c r="J24" s="221"/>
      <c r="K24" s="15"/>
      <c r="L24" s="197"/>
    </row>
    <row r="25" spans="1:22" x14ac:dyDescent="0.2">
      <c r="A25" s="196"/>
      <c r="B25" s="13"/>
      <c r="C25" s="14"/>
      <c r="D25" s="14" t="s">
        <v>54</v>
      </c>
      <c r="E25" s="14"/>
      <c r="F25" s="3"/>
      <c r="G25" s="190"/>
      <c r="H25" s="14"/>
      <c r="I25" s="220"/>
      <c r="J25" s="221"/>
      <c r="K25" s="15"/>
      <c r="L25" s="197"/>
    </row>
    <row r="26" spans="1:22" x14ac:dyDescent="0.2">
      <c r="A26" s="196"/>
      <c r="B26" s="13"/>
      <c r="C26" s="14"/>
      <c r="D26" s="14" t="s">
        <v>55</v>
      </c>
      <c r="E26" s="14"/>
      <c r="F26" s="2"/>
      <c r="G26" s="189"/>
      <c r="H26" s="14"/>
      <c r="I26" s="218"/>
      <c r="J26" s="219"/>
      <c r="K26" s="15"/>
      <c r="L26" s="197"/>
    </row>
    <row r="27" spans="1:22" x14ac:dyDescent="0.2">
      <c r="A27" s="196"/>
      <c r="B27" s="13"/>
      <c r="C27" s="14"/>
      <c r="D27" s="14"/>
      <c r="E27" s="14"/>
      <c r="F27" s="20"/>
      <c r="G27" s="21"/>
      <c r="H27" s="14"/>
      <c r="I27" s="20"/>
      <c r="J27" s="21"/>
      <c r="K27" s="15"/>
      <c r="L27" s="197"/>
    </row>
    <row r="28" spans="1:22" x14ac:dyDescent="0.2">
      <c r="A28" s="196"/>
      <c r="B28" s="13"/>
      <c r="C28" s="16" t="s">
        <v>18</v>
      </c>
      <c r="D28" s="14"/>
      <c r="E28" s="14"/>
      <c r="F28" s="14"/>
      <c r="G28" s="14"/>
      <c r="H28" s="14"/>
      <c r="I28" s="14"/>
      <c r="J28" s="14"/>
      <c r="K28" s="15"/>
      <c r="L28" s="197"/>
      <c r="N28" s="134"/>
    </row>
    <row r="29" spans="1:22" x14ac:dyDescent="0.2">
      <c r="A29" s="196"/>
      <c r="B29" s="13"/>
      <c r="C29" s="17" t="s">
        <v>19</v>
      </c>
      <c r="D29" s="14"/>
      <c r="E29" s="14"/>
      <c r="F29" s="14"/>
      <c r="G29" s="14"/>
      <c r="H29" s="14"/>
      <c r="I29" s="14"/>
      <c r="J29" s="14"/>
      <c r="K29" s="15"/>
      <c r="L29" s="197"/>
    </row>
    <row r="30" spans="1:22" x14ac:dyDescent="0.2">
      <c r="A30" s="196"/>
      <c r="B30" s="13"/>
      <c r="C30" s="18"/>
      <c r="D30" s="16" t="s">
        <v>58</v>
      </c>
      <c r="E30" s="14"/>
      <c r="F30" s="14"/>
      <c r="G30" s="14"/>
      <c r="H30" s="14"/>
      <c r="I30" s="14"/>
      <c r="J30" s="14"/>
      <c r="K30" s="15"/>
      <c r="L30" s="197"/>
    </row>
    <row r="31" spans="1:22" x14ac:dyDescent="0.2">
      <c r="A31" s="196"/>
      <c r="B31" s="13"/>
      <c r="C31" s="14"/>
      <c r="D31" s="18" t="s">
        <v>0</v>
      </c>
      <c r="E31" s="14"/>
      <c r="F31" s="212"/>
      <c r="G31" s="213"/>
      <c r="H31" s="14"/>
      <c r="I31" s="212"/>
      <c r="J31" s="213"/>
      <c r="K31" s="15"/>
      <c r="L31" s="197"/>
    </row>
    <row r="32" spans="1:22" x14ac:dyDescent="0.2">
      <c r="A32" s="196"/>
      <c r="B32" s="13"/>
      <c r="C32" s="14"/>
      <c r="D32" s="18" t="s">
        <v>5</v>
      </c>
      <c r="E32" s="14"/>
      <c r="F32" s="3"/>
      <c r="G32" s="137"/>
      <c r="H32" s="14"/>
      <c r="I32" s="3"/>
      <c r="J32" s="137"/>
      <c r="K32" s="15"/>
      <c r="L32" s="197"/>
    </row>
    <row r="33" spans="1:12" x14ac:dyDescent="0.2">
      <c r="A33" s="196"/>
      <c r="B33" s="13"/>
      <c r="C33" s="16"/>
      <c r="D33" s="135" t="s">
        <v>108</v>
      </c>
      <c r="E33" s="14"/>
      <c r="F33" s="136"/>
      <c r="G33" s="128"/>
      <c r="H33" s="14"/>
      <c r="I33" s="136"/>
      <c r="J33" s="128"/>
      <c r="K33" s="15"/>
      <c r="L33" s="197"/>
    </row>
    <row r="34" spans="1:12" x14ac:dyDescent="0.2">
      <c r="A34" s="196"/>
      <c r="B34" s="13"/>
      <c r="C34" s="14"/>
      <c r="D34" s="22" t="s">
        <v>81</v>
      </c>
      <c r="E34" s="14"/>
      <c r="F34" s="20"/>
      <c r="G34" s="21"/>
      <c r="H34" s="14"/>
      <c r="I34" s="20"/>
      <c r="J34" s="21"/>
      <c r="K34" s="15"/>
      <c r="L34" s="197"/>
    </row>
    <row r="35" spans="1:12" x14ac:dyDescent="0.2">
      <c r="A35" s="196"/>
      <c r="B35" s="13"/>
      <c r="C35" s="14"/>
      <c r="D35" s="18" t="s">
        <v>22</v>
      </c>
      <c r="E35" s="14"/>
      <c r="F35" s="6"/>
      <c r="G35" s="127"/>
      <c r="H35" s="14"/>
      <c r="I35" s="212"/>
      <c r="J35" s="213"/>
      <c r="K35" s="15"/>
      <c r="L35" s="197"/>
    </row>
    <row r="36" spans="1:12" x14ac:dyDescent="0.2">
      <c r="A36" s="196"/>
      <c r="B36" s="13"/>
      <c r="C36" s="14"/>
      <c r="D36" s="18" t="s">
        <v>53</v>
      </c>
      <c r="E36" s="14"/>
      <c r="F36" s="218"/>
      <c r="G36" s="219"/>
      <c r="H36" s="14"/>
      <c r="I36" s="218"/>
      <c r="J36" s="219"/>
      <c r="K36" s="15"/>
      <c r="L36" s="197"/>
    </row>
    <row r="37" spans="1:12" x14ac:dyDescent="0.2">
      <c r="A37" s="196"/>
      <c r="B37" s="13"/>
      <c r="C37" s="14"/>
      <c r="D37" s="22" t="s">
        <v>6</v>
      </c>
      <c r="E37" s="14"/>
      <c r="F37" s="20"/>
      <c r="G37" s="21"/>
      <c r="H37" s="14"/>
      <c r="I37" s="20"/>
      <c r="J37" s="21"/>
      <c r="K37" s="15"/>
      <c r="L37" s="197"/>
    </row>
    <row r="38" spans="1:12" x14ac:dyDescent="0.2">
      <c r="A38" s="196"/>
      <c r="B38" s="13"/>
      <c r="C38" s="14"/>
      <c r="D38" s="18" t="s">
        <v>8</v>
      </c>
      <c r="E38" s="14"/>
      <c r="F38" s="212"/>
      <c r="G38" s="213"/>
      <c r="H38" s="14"/>
      <c r="I38" s="212"/>
      <c r="J38" s="213"/>
      <c r="K38" s="15"/>
      <c r="L38" s="197"/>
    </row>
    <row r="39" spans="1:12" x14ac:dyDescent="0.2">
      <c r="A39" s="196"/>
      <c r="B39" s="13"/>
      <c r="C39" s="14"/>
      <c r="D39" s="18" t="s">
        <v>78</v>
      </c>
      <c r="E39" s="14"/>
      <c r="F39" s="228"/>
      <c r="G39" s="229"/>
      <c r="H39" s="14"/>
      <c r="I39" s="220"/>
      <c r="J39" s="221"/>
      <c r="K39" s="15"/>
      <c r="L39" s="197"/>
    </row>
    <row r="40" spans="1:12" x14ac:dyDescent="0.2">
      <c r="A40" s="196"/>
      <c r="B40" s="13"/>
      <c r="C40" s="14"/>
      <c r="D40" s="18" t="s">
        <v>54</v>
      </c>
      <c r="E40" s="14"/>
      <c r="F40" s="3"/>
      <c r="G40" s="190"/>
      <c r="H40" s="14"/>
      <c r="I40" s="220"/>
      <c r="J40" s="221"/>
      <c r="K40" s="15"/>
      <c r="L40" s="197"/>
    </row>
    <row r="41" spans="1:12" x14ac:dyDescent="0.2">
      <c r="A41" s="196"/>
      <c r="B41" s="13"/>
      <c r="C41" s="14"/>
      <c r="D41" s="18" t="s">
        <v>55</v>
      </c>
      <c r="E41" s="14"/>
      <c r="F41" s="2"/>
      <c r="G41" s="189"/>
      <c r="H41" s="14"/>
      <c r="I41" s="218"/>
      <c r="J41" s="219"/>
      <c r="K41" s="15"/>
      <c r="L41" s="197"/>
    </row>
    <row r="42" spans="1:12" x14ac:dyDescent="0.2">
      <c r="A42" s="196"/>
      <c r="B42" s="13"/>
      <c r="C42" s="14"/>
      <c r="D42" s="18"/>
      <c r="E42" s="14"/>
      <c r="F42" s="20"/>
      <c r="G42" s="21"/>
      <c r="H42" s="14"/>
      <c r="I42" s="21"/>
      <c r="J42" s="21"/>
      <c r="K42" s="15"/>
      <c r="L42" s="197"/>
    </row>
    <row r="43" spans="1:12" s="1" customFormat="1" ht="6" customHeight="1" x14ac:dyDescent="0.25">
      <c r="A43" s="194"/>
      <c r="B43" s="36"/>
      <c r="C43" s="36"/>
      <c r="D43" s="36"/>
      <c r="E43" s="37"/>
      <c r="F43" s="37"/>
      <c r="G43" s="37"/>
      <c r="H43" s="37"/>
      <c r="I43" s="36"/>
      <c r="J43" s="36"/>
      <c r="K43" s="36"/>
      <c r="L43" s="195"/>
    </row>
    <row r="44" spans="1:12" x14ac:dyDescent="0.2">
      <c r="A44" s="196"/>
      <c r="B44" s="13"/>
      <c r="C44" s="16" t="s">
        <v>4</v>
      </c>
      <c r="D44" s="14"/>
      <c r="E44" s="14"/>
      <c r="F44" s="14"/>
      <c r="G44" s="14"/>
      <c r="H44" s="14"/>
      <c r="I44" s="14"/>
      <c r="J44" s="14"/>
      <c r="K44" s="15"/>
      <c r="L44" s="197"/>
    </row>
    <row r="45" spans="1:12" x14ac:dyDescent="0.2">
      <c r="A45" s="196"/>
      <c r="B45" s="13"/>
      <c r="C45" s="14"/>
      <c r="D45" s="14" t="s">
        <v>42</v>
      </c>
      <c r="E45" s="14"/>
      <c r="F45" s="14"/>
      <c r="G45" s="14"/>
      <c r="H45" s="14"/>
      <c r="I45" s="14"/>
      <c r="J45" s="14"/>
      <c r="K45" s="15"/>
      <c r="L45" s="197"/>
    </row>
    <row r="46" spans="1:12" x14ac:dyDescent="0.2">
      <c r="A46" s="196"/>
      <c r="B46" s="13"/>
      <c r="C46" s="14"/>
      <c r="D46" s="14" t="s">
        <v>43</v>
      </c>
      <c r="E46" s="14"/>
      <c r="F46" s="14"/>
      <c r="G46" s="14"/>
      <c r="H46" s="14"/>
      <c r="I46" s="14"/>
      <c r="J46" s="14"/>
      <c r="K46" s="15"/>
      <c r="L46" s="197"/>
    </row>
    <row r="47" spans="1:12" x14ac:dyDescent="0.2">
      <c r="A47" s="196"/>
      <c r="B47" s="13"/>
      <c r="C47" s="16" t="s">
        <v>56</v>
      </c>
      <c r="D47" s="14"/>
      <c r="E47" s="14"/>
      <c r="F47" s="14"/>
      <c r="G47" s="14"/>
      <c r="H47" s="14"/>
      <c r="I47" s="14"/>
      <c r="J47" s="14"/>
      <c r="K47" s="15"/>
      <c r="L47" s="197"/>
    </row>
    <row r="48" spans="1:12" x14ac:dyDescent="0.2">
      <c r="A48" s="196"/>
      <c r="B48" s="13"/>
      <c r="C48" s="14"/>
      <c r="D48" s="135" t="s">
        <v>94</v>
      </c>
      <c r="E48" s="14"/>
      <c r="F48" s="14"/>
      <c r="G48" s="14"/>
      <c r="H48" s="14"/>
      <c r="I48" s="14"/>
      <c r="J48" s="14"/>
      <c r="K48" s="15"/>
      <c r="L48" s="197"/>
    </row>
    <row r="49" spans="1:12" x14ac:dyDescent="0.2">
      <c r="A49" s="196"/>
      <c r="B49" s="13"/>
      <c r="C49" s="14"/>
      <c r="D49" s="38" t="s">
        <v>20</v>
      </c>
      <c r="E49" s="14"/>
      <c r="F49" s="14"/>
      <c r="G49" s="14"/>
      <c r="H49" s="14"/>
      <c r="I49" s="14"/>
      <c r="J49" s="14"/>
      <c r="K49" s="15"/>
      <c r="L49" s="197"/>
    </row>
    <row r="50" spans="1:12" x14ac:dyDescent="0.2">
      <c r="A50" s="196"/>
      <c r="B50" s="13"/>
      <c r="C50" s="14"/>
      <c r="D50" s="38" t="s">
        <v>10</v>
      </c>
      <c r="E50" s="14"/>
      <c r="F50" s="14"/>
      <c r="G50" s="14"/>
      <c r="H50" s="14"/>
      <c r="I50" s="14"/>
      <c r="J50" s="14"/>
      <c r="K50" s="15"/>
      <c r="L50" s="197"/>
    </row>
    <row r="51" spans="1:12" x14ac:dyDescent="0.2">
      <c r="A51" s="196"/>
      <c r="B51" s="13"/>
      <c r="C51" s="14"/>
      <c r="D51" s="38" t="s">
        <v>14</v>
      </c>
      <c r="E51" s="14"/>
      <c r="F51" s="14"/>
      <c r="G51" s="14"/>
      <c r="H51" s="14"/>
      <c r="I51" s="14"/>
      <c r="J51" s="14"/>
      <c r="K51" s="15"/>
      <c r="L51" s="197"/>
    </row>
    <row r="52" spans="1:12" x14ac:dyDescent="0.2">
      <c r="A52" s="196"/>
      <c r="B52" s="13"/>
      <c r="C52" s="14"/>
      <c r="D52" s="38" t="s">
        <v>15</v>
      </c>
      <c r="E52" s="14"/>
      <c r="F52" s="14"/>
      <c r="G52" s="14"/>
      <c r="H52" s="14"/>
      <c r="I52" s="14"/>
      <c r="J52" s="14"/>
      <c r="K52" s="15"/>
      <c r="L52" s="197"/>
    </row>
    <row r="53" spans="1:12" x14ac:dyDescent="0.2">
      <c r="A53" s="196"/>
      <c r="B53" s="23"/>
      <c r="C53" s="24"/>
      <c r="D53" s="24"/>
      <c r="E53" s="24"/>
      <c r="F53" s="24"/>
      <c r="G53" s="24"/>
      <c r="H53" s="24"/>
      <c r="I53" s="24"/>
      <c r="J53" s="24"/>
      <c r="K53" s="25"/>
      <c r="L53" s="197"/>
    </row>
    <row r="54" spans="1:12" ht="13.5" thickBot="1" x14ac:dyDescent="0.25">
      <c r="A54" s="198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200"/>
    </row>
  </sheetData>
  <mergeCells count="29">
    <mergeCell ref="D2:J2"/>
    <mergeCell ref="E3:H3"/>
    <mergeCell ref="F6:G6"/>
    <mergeCell ref="I6:J6"/>
    <mergeCell ref="I41:J41"/>
    <mergeCell ref="F38:G38"/>
    <mergeCell ref="I38:J38"/>
    <mergeCell ref="F39:G39"/>
    <mergeCell ref="I39:J39"/>
    <mergeCell ref="I40:J40"/>
    <mergeCell ref="I26:J26"/>
    <mergeCell ref="F31:G31"/>
    <mergeCell ref="I31:J31"/>
    <mergeCell ref="F15:G15"/>
    <mergeCell ref="I15:J15"/>
    <mergeCell ref="F19:G19"/>
    <mergeCell ref="I25:J25"/>
    <mergeCell ref="F23:G23"/>
    <mergeCell ref="I23:J23"/>
    <mergeCell ref="I36:J36"/>
    <mergeCell ref="I19:J19"/>
    <mergeCell ref="F36:G36"/>
    <mergeCell ref="I35:J35"/>
    <mergeCell ref="I24:J24"/>
    <mergeCell ref="T10:U10"/>
    <mergeCell ref="I14:J14"/>
    <mergeCell ref="I10:J10"/>
    <mergeCell ref="F10:G10"/>
    <mergeCell ref="F24:G24"/>
  </mergeCells>
  <phoneticPr fontId="5" type="noConversion"/>
  <pageMargins left="0.75" right="0.75" top="1" bottom="1" header="0.5" footer="0.5"/>
  <pageSetup scale="87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6"/>
  <sheetViews>
    <sheetView workbookViewId="0">
      <selection activeCell="C11" sqref="C11"/>
    </sheetView>
  </sheetViews>
  <sheetFormatPr defaultRowHeight="12.75" x14ac:dyDescent="0.2"/>
  <cols>
    <col min="1" max="2" width="3.83203125" customWidth="1"/>
    <col min="3" max="3" width="15.1640625" style="39" customWidth="1"/>
    <col min="4" max="4" width="14.83203125" style="39" customWidth="1"/>
    <col min="5" max="5" width="13.6640625" style="39" customWidth="1"/>
    <col min="6" max="6" width="13.5" style="39" customWidth="1"/>
    <col min="7" max="7" width="12" style="39" customWidth="1"/>
    <col min="8" max="8" width="13.33203125" customWidth="1"/>
    <col min="9" max="9" width="14.1640625" customWidth="1"/>
    <col min="10" max="10" width="18" customWidth="1"/>
    <col min="11" max="11" width="3.83203125" customWidth="1"/>
    <col min="13" max="13" width="10.5" bestFit="1" customWidth="1"/>
  </cols>
  <sheetData>
    <row r="1" spans="1:13" x14ac:dyDescent="0.2">
      <c r="A1" s="26"/>
      <c r="B1" s="27"/>
      <c r="C1" s="43"/>
      <c r="D1" s="43"/>
      <c r="E1" s="43"/>
      <c r="F1" s="43"/>
      <c r="G1" s="43"/>
      <c r="H1" s="27"/>
      <c r="I1" s="27"/>
      <c r="J1" s="27"/>
      <c r="K1" s="28"/>
    </row>
    <row r="2" spans="1:13" ht="18.75" x14ac:dyDescent="0.3">
      <c r="A2" s="33"/>
      <c r="B2" s="102"/>
      <c r="C2" s="232" t="s">
        <v>84</v>
      </c>
      <c r="D2" s="232"/>
      <c r="E2" s="232"/>
      <c r="F2" s="232"/>
      <c r="G2" s="232"/>
      <c r="H2" s="232"/>
      <c r="I2" s="232"/>
      <c r="J2" s="233"/>
      <c r="K2" s="30"/>
    </row>
    <row r="3" spans="1:13" ht="18.75" x14ac:dyDescent="0.3">
      <c r="A3" s="33"/>
      <c r="B3" s="66"/>
      <c r="C3" s="230" t="s">
        <v>65</v>
      </c>
      <c r="D3" s="230"/>
      <c r="E3" s="230"/>
      <c r="F3" s="230"/>
      <c r="G3" s="230"/>
      <c r="H3" s="230"/>
      <c r="I3" s="230"/>
      <c r="J3" s="231"/>
      <c r="K3" s="30"/>
    </row>
    <row r="4" spans="1:13" x14ac:dyDescent="0.2">
      <c r="A4" s="33"/>
      <c r="B4" s="41"/>
      <c r="C4" s="40"/>
      <c r="D4" s="40"/>
      <c r="E4" s="40"/>
      <c r="F4" s="40"/>
      <c r="G4" s="40"/>
      <c r="H4" s="41"/>
      <c r="I4" s="41"/>
      <c r="J4" s="41"/>
      <c r="K4" s="30"/>
    </row>
    <row r="5" spans="1:13" s="1" customFormat="1" ht="15.75" x14ac:dyDescent="0.25">
      <c r="A5" s="32"/>
      <c r="B5" s="68"/>
      <c r="C5" s="44" t="s">
        <v>12</v>
      </c>
      <c r="D5" s="44" t="s">
        <v>27</v>
      </c>
      <c r="E5" s="44" t="s">
        <v>12</v>
      </c>
      <c r="F5" s="44" t="s">
        <v>39</v>
      </c>
      <c r="G5" s="44" t="s">
        <v>40</v>
      </c>
      <c r="H5" s="44">
        <v>121</v>
      </c>
      <c r="I5" s="44">
        <v>121</v>
      </c>
      <c r="J5" s="45" t="s">
        <v>34</v>
      </c>
      <c r="K5" s="29"/>
    </row>
    <row r="6" spans="1:13" s="1" customFormat="1" ht="15.75" x14ac:dyDescent="0.25">
      <c r="A6" s="32"/>
      <c r="B6" s="65"/>
      <c r="C6" s="46" t="s">
        <v>25</v>
      </c>
      <c r="D6" s="46" t="s">
        <v>26</v>
      </c>
      <c r="E6" s="46" t="s">
        <v>28</v>
      </c>
      <c r="F6" s="46" t="s">
        <v>30</v>
      </c>
      <c r="G6" s="46" t="s">
        <v>30</v>
      </c>
      <c r="H6" s="46" t="s">
        <v>31</v>
      </c>
      <c r="I6" s="46" t="s">
        <v>31</v>
      </c>
      <c r="J6" s="47" t="s">
        <v>3</v>
      </c>
      <c r="K6" s="29"/>
    </row>
    <row r="7" spans="1:13" s="1" customFormat="1" ht="15.75" x14ac:dyDescent="0.25">
      <c r="A7" s="32"/>
      <c r="B7" s="88"/>
      <c r="C7" s="48" t="s">
        <v>24</v>
      </c>
      <c r="D7" s="48" t="s">
        <v>12</v>
      </c>
      <c r="E7" s="48" t="s">
        <v>29</v>
      </c>
      <c r="F7" s="48" t="s">
        <v>52</v>
      </c>
      <c r="G7" s="48" t="s">
        <v>52</v>
      </c>
      <c r="H7" s="48" t="s">
        <v>32</v>
      </c>
      <c r="I7" s="48" t="s">
        <v>33</v>
      </c>
      <c r="J7" s="49" t="s">
        <v>11</v>
      </c>
      <c r="K7" s="29"/>
    </row>
    <row r="8" spans="1:13" x14ac:dyDescent="0.2">
      <c r="A8" s="33"/>
      <c r="B8" s="41"/>
      <c r="C8" s="40"/>
      <c r="D8" s="40"/>
      <c r="E8" s="40"/>
      <c r="F8" s="40"/>
      <c r="G8" s="40"/>
      <c r="H8" s="41"/>
      <c r="I8" s="41"/>
      <c r="J8" s="41"/>
      <c r="K8" s="30"/>
    </row>
    <row r="9" spans="1:13" s="1" customFormat="1" ht="15.75" x14ac:dyDescent="0.25">
      <c r="A9" s="32"/>
      <c r="B9" s="68"/>
      <c r="C9" s="51"/>
      <c r="D9" s="71"/>
      <c r="E9" s="51"/>
      <c r="F9" s="50"/>
      <c r="G9" s="75"/>
      <c r="H9" s="68"/>
      <c r="I9" s="52"/>
      <c r="J9" s="52"/>
      <c r="K9" s="29"/>
    </row>
    <row r="10" spans="1:13" s="1" customFormat="1" ht="15.75" x14ac:dyDescent="0.25">
      <c r="A10" s="32"/>
      <c r="B10" s="89" t="s">
        <v>44</v>
      </c>
      <c r="C10" s="83">
        <v>43327</v>
      </c>
      <c r="D10" s="82">
        <v>43337</v>
      </c>
      <c r="E10" s="83">
        <v>43373</v>
      </c>
      <c r="F10" s="84">
        <f>E10-(C10)</f>
        <v>46</v>
      </c>
      <c r="G10" s="85">
        <f>IF(AND(C10&gt;H10,E10&lt;I10),E10-C10,IF(AND(C10&lt;H10,E10&lt;I10),E10-H10,IF(AND(C10&gt;H10,E10&gt;I10),I10-C10,IF(AND(C10&lt;H10,E10&gt;I10),I10-H10,0))))</f>
        <v>46</v>
      </c>
      <c r="H10" s="86">
        <f>IF(D10="","",D10-60)</f>
        <v>43277</v>
      </c>
      <c r="I10" s="87">
        <f>IF(H10="","",H10+120)</f>
        <v>43397</v>
      </c>
      <c r="J10" s="90" t="str">
        <f>IF(G10=0,"",IF(G10&gt;60,"Qualified","Not Qualified"))</f>
        <v>Not Qualified</v>
      </c>
      <c r="K10" s="29"/>
      <c r="M10" s="67"/>
    </row>
    <row r="11" spans="1:13" s="1" customFormat="1" ht="15.75" x14ac:dyDescent="0.25">
      <c r="A11" s="32"/>
      <c r="B11" s="65"/>
      <c r="C11" s="56"/>
      <c r="D11" s="73"/>
      <c r="E11" s="56"/>
      <c r="F11" s="55"/>
      <c r="G11" s="78"/>
      <c r="H11" s="65"/>
      <c r="I11" s="54"/>
      <c r="J11" s="91"/>
      <c r="K11" s="29"/>
    </row>
    <row r="12" spans="1:13" s="1" customFormat="1" ht="15.75" x14ac:dyDescent="0.25">
      <c r="A12" s="32"/>
      <c r="B12" s="89" t="s">
        <v>45</v>
      </c>
      <c r="C12" s="83">
        <v>43240</v>
      </c>
      <c r="D12" s="82">
        <v>43309</v>
      </c>
      <c r="E12" s="83">
        <v>43331</v>
      </c>
      <c r="F12" s="84">
        <f>E12-(C12)</f>
        <v>91</v>
      </c>
      <c r="G12" s="85">
        <f>IF(AND(C12&gt;H12,E12&lt;I12),E12-C12,IF(AND(C12&lt;H12,E12&lt;I12),E12-H12,IF(AND(C12&gt;H12,E12&gt;I12),I12-C12,IF(AND(C12&lt;H12,E12&gt;I12),I12-H12,0))))</f>
        <v>82</v>
      </c>
      <c r="H12" s="86">
        <f>IF(D12="","",D12-60)</f>
        <v>43249</v>
      </c>
      <c r="I12" s="87">
        <f>IF(H12="","",H12+120)</f>
        <v>43369</v>
      </c>
      <c r="J12" s="90" t="str">
        <f>IF(G12=0,"",IF(G12&gt;60,"Qualified","Not Qualified"))</f>
        <v>Qualified</v>
      </c>
      <c r="K12" s="29"/>
      <c r="M12" s="67"/>
    </row>
    <row r="13" spans="1:13" s="1" customFormat="1" ht="15.75" x14ac:dyDescent="0.25">
      <c r="A13" s="32"/>
      <c r="B13" s="65"/>
      <c r="C13" s="56"/>
      <c r="D13" s="73"/>
      <c r="E13" s="56"/>
      <c r="F13" s="55"/>
      <c r="G13" s="79"/>
      <c r="H13" s="65"/>
      <c r="I13" s="54"/>
      <c r="J13" s="91"/>
      <c r="K13" s="29"/>
    </row>
    <row r="14" spans="1:13" s="1" customFormat="1" ht="15.75" x14ac:dyDescent="0.25">
      <c r="A14" s="32"/>
      <c r="B14" s="89" t="s">
        <v>46</v>
      </c>
      <c r="C14" s="83">
        <v>43279</v>
      </c>
      <c r="D14" s="82">
        <v>43287</v>
      </c>
      <c r="E14" s="83">
        <v>43344</v>
      </c>
      <c r="F14" s="84">
        <f>E14-(C14)</f>
        <v>65</v>
      </c>
      <c r="G14" s="85">
        <f>IF(AND(C14&gt;H14,E14&lt;I14),E14-C14,IF(AND(C14&lt;H14,E14&lt;I14),E14-H14,IF(AND(C14&gt;H14,E14&gt;I14),I14-C14,IF(AND(C14&lt;H14,E14&gt;I14),I14-H14,0))))</f>
        <v>65</v>
      </c>
      <c r="H14" s="86">
        <f>IF(D14="","",D14-60)</f>
        <v>43227</v>
      </c>
      <c r="I14" s="87">
        <f>IF(H14="","",H14+120)</f>
        <v>43347</v>
      </c>
      <c r="J14" s="90" t="str">
        <f>IF(G14=0,"",IF(G14&gt;60,"Qualified","Not Qualified"))</f>
        <v>Qualified</v>
      </c>
      <c r="K14" s="29"/>
      <c r="M14" s="67"/>
    </row>
    <row r="15" spans="1:13" s="1" customFormat="1" ht="15.75" x14ac:dyDescent="0.25">
      <c r="A15" s="32"/>
      <c r="B15" s="65"/>
      <c r="C15" s="56"/>
      <c r="D15" s="73"/>
      <c r="E15" s="56"/>
      <c r="F15" s="55"/>
      <c r="G15" s="78"/>
      <c r="H15" s="65"/>
      <c r="I15" s="54"/>
      <c r="J15" s="91"/>
      <c r="K15" s="29"/>
    </row>
    <row r="16" spans="1:13" s="1" customFormat="1" ht="15.75" x14ac:dyDescent="0.25">
      <c r="A16" s="32"/>
      <c r="B16" s="89" t="s">
        <v>47</v>
      </c>
      <c r="C16" s="83">
        <v>43286</v>
      </c>
      <c r="D16" s="82">
        <v>43287</v>
      </c>
      <c r="E16" s="83">
        <v>43349</v>
      </c>
      <c r="F16" s="84">
        <f>E16-(C16)</f>
        <v>63</v>
      </c>
      <c r="G16" s="85">
        <f>IF(AND(C16&gt;H16,E16&lt;I16),E16-C16,IF(AND(C16&lt;H16,E16&lt;I16),E16-H16,IF(AND(C16&gt;H16,E16&gt;I16),I16-C16,IF(AND(C16&lt;H16,E16&gt;I16),I16-H16,0))))</f>
        <v>61</v>
      </c>
      <c r="H16" s="86">
        <f>IF(D16="","",D16-60)</f>
        <v>43227</v>
      </c>
      <c r="I16" s="87">
        <f>IF(H16="","",H16+120)</f>
        <v>43347</v>
      </c>
      <c r="J16" s="90" t="str">
        <f>IF(G16=0,"",IF(G16&gt;60,"Qualified","Not Qualified"))</f>
        <v>Qualified</v>
      </c>
      <c r="K16" s="29"/>
      <c r="M16" s="67"/>
    </row>
    <row r="17" spans="1:13" s="1" customFormat="1" ht="15.75" x14ac:dyDescent="0.25">
      <c r="A17" s="32"/>
      <c r="B17" s="65"/>
      <c r="C17" s="56"/>
      <c r="D17" s="73"/>
      <c r="E17" s="56"/>
      <c r="F17" s="55"/>
      <c r="G17" s="79"/>
      <c r="H17" s="65"/>
      <c r="I17" s="54"/>
      <c r="J17" s="91"/>
      <c r="K17" s="29"/>
    </row>
    <row r="18" spans="1:13" s="1" customFormat="1" ht="15.75" x14ac:dyDescent="0.25">
      <c r="A18" s="32"/>
      <c r="B18" s="89" t="s">
        <v>48</v>
      </c>
      <c r="C18" s="83">
        <v>43337</v>
      </c>
      <c r="D18" s="82">
        <v>43371</v>
      </c>
      <c r="E18" s="83">
        <v>43453</v>
      </c>
      <c r="F18" s="84">
        <f>E18-(C18)</f>
        <v>116</v>
      </c>
      <c r="G18" s="85">
        <f>IF(AND(C18&gt;H18,E18&lt;I18),E18-C18,IF(AND(C18&lt;H18,E18&lt;I18),E18-H18,IF(AND(C18&gt;H18,E18&gt;I18),I18-C18,IF(AND(C18&lt;H18,E18&gt;I18),I18-H18,0))))</f>
        <v>94</v>
      </c>
      <c r="H18" s="86">
        <f>IF(D18="","",D18-60)</f>
        <v>43311</v>
      </c>
      <c r="I18" s="87">
        <f>IF(H18="","",H18+120)</f>
        <v>43431</v>
      </c>
      <c r="J18" s="90" t="str">
        <f>IF(G18=0,"",IF(G18&gt;60,"Qualified","Not Qualified"))</f>
        <v>Qualified</v>
      </c>
      <c r="K18" s="29"/>
      <c r="M18" s="67"/>
    </row>
    <row r="19" spans="1:13" s="1" customFormat="1" ht="15.75" x14ac:dyDescent="0.25">
      <c r="A19" s="32"/>
      <c r="B19" s="65"/>
      <c r="C19" s="53"/>
      <c r="D19" s="72"/>
      <c r="E19" s="53"/>
      <c r="F19" s="76"/>
      <c r="G19" s="77"/>
      <c r="H19" s="69"/>
      <c r="I19" s="70"/>
      <c r="J19" s="91"/>
      <c r="K19" s="29"/>
    </row>
    <row r="20" spans="1:13" s="1" customFormat="1" ht="15.75" x14ac:dyDescent="0.25">
      <c r="A20" s="32"/>
      <c r="B20" s="89" t="s">
        <v>49</v>
      </c>
      <c r="C20" s="83"/>
      <c r="D20" s="82"/>
      <c r="E20" s="83"/>
      <c r="F20" s="84">
        <f>E20-(C20)</f>
        <v>0</v>
      </c>
      <c r="G20" s="85">
        <f>IF(AND(C20&gt;H20,E20&lt;I20),E20-C20,IF(AND(C20&lt;H20,E20&lt;I20),E20-H20,IF(AND(C20&gt;H20,E20&gt;I20),I20-C20,IF(AND(C20&lt;H20,E20&gt;I20),I20-H20,0))))</f>
        <v>0</v>
      </c>
      <c r="H20" s="86" t="str">
        <f>IF(D20="","",D20-60)</f>
        <v/>
      </c>
      <c r="I20" s="87" t="str">
        <f>IF(H20="","",H20+120)</f>
        <v/>
      </c>
      <c r="J20" s="90" t="str">
        <f>IF(G20=0,"",IF(G20&gt;60,"Qualified","Not Qualified"))</f>
        <v/>
      </c>
      <c r="K20" s="29"/>
      <c r="M20" s="67"/>
    </row>
    <row r="21" spans="1:13" s="1" customFormat="1" ht="15.75" x14ac:dyDescent="0.25">
      <c r="A21" s="32"/>
      <c r="B21" s="65"/>
      <c r="C21" s="53"/>
      <c r="D21" s="72"/>
      <c r="E21" s="53"/>
      <c r="F21" s="76"/>
      <c r="G21" s="77"/>
      <c r="H21" s="69"/>
      <c r="I21" s="70"/>
      <c r="J21" s="91"/>
      <c r="K21" s="29"/>
    </row>
    <row r="22" spans="1:13" s="1" customFormat="1" ht="15.75" x14ac:dyDescent="0.25">
      <c r="A22" s="32"/>
      <c r="B22" s="89" t="s">
        <v>50</v>
      </c>
      <c r="C22" s="83"/>
      <c r="D22" s="82"/>
      <c r="E22" s="83"/>
      <c r="F22" s="84">
        <f>E22-(C22)</f>
        <v>0</v>
      </c>
      <c r="G22" s="85">
        <f>IF(AND(C22&gt;H22,E22&lt;I22),E22-C22,IF(AND(C22&lt;H22,E22&lt;I22),E22-H22,IF(AND(C22&gt;H22,E22&gt;I22),I22-C22,IF(AND(C22&lt;H22,E22&gt;I22),I22-H22,0))))</f>
        <v>0</v>
      </c>
      <c r="H22" s="86" t="str">
        <f>IF(D22="","",D22-60)</f>
        <v/>
      </c>
      <c r="I22" s="87" t="str">
        <f>IF(H22="","",H22+120)</f>
        <v/>
      </c>
      <c r="J22" s="90" t="str">
        <f>IF(G22=0,"",IF(G22&gt;60,"Qualified","Not Qualified"))</f>
        <v/>
      </c>
      <c r="K22" s="29"/>
    </row>
    <row r="23" spans="1:13" s="1" customFormat="1" ht="15.75" x14ac:dyDescent="0.25">
      <c r="A23" s="32"/>
      <c r="B23" s="65"/>
      <c r="C23" s="53"/>
      <c r="D23" s="72"/>
      <c r="E23" s="53"/>
      <c r="F23" s="76"/>
      <c r="G23" s="93"/>
      <c r="H23" s="69"/>
      <c r="I23" s="70"/>
      <c r="J23" s="91"/>
      <c r="K23" s="29"/>
    </row>
    <row r="24" spans="1:13" s="1" customFormat="1" ht="15.75" x14ac:dyDescent="0.25">
      <c r="A24" s="32"/>
      <c r="B24" s="89" t="s">
        <v>51</v>
      </c>
      <c r="C24" s="83"/>
      <c r="D24" s="82"/>
      <c r="E24" s="83"/>
      <c r="F24" s="84">
        <f>E24-(C24)</f>
        <v>0</v>
      </c>
      <c r="G24" s="85">
        <f>IF(AND(C24&gt;H24,E24&lt;I24),E24-C24,IF(AND(C24&lt;H24,E24&lt;I24),E24-H24,IF(AND(C24&gt;H24,E24&gt;I24),I24-C24,IF(AND(C24&lt;H24,E24&gt;I24),I24-H24,0))))</f>
        <v>0</v>
      </c>
      <c r="H24" s="86" t="str">
        <f>IF(D24="","",D24-60)</f>
        <v/>
      </c>
      <c r="I24" s="87" t="str">
        <f>IF(H24="","",H24+120)</f>
        <v/>
      </c>
      <c r="J24" s="90" t="str">
        <f>IF(G24=0,"",IF(G24&gt;60,"Qualified","Not Qualified"))</f>
        <v/>
      </c>
      <c r="K24" s="29"/>
    </row>
    <row r="25" spans="1:13" x14ac:dyDescent="0.2">
      <c r="A25" s="33"/>
      <c r="B25" s="66"/>
      <c r="C25" s="59"/>
      <c r="D25" s="74"/>
      <c r="E25" s="59"/>
      <c r="F25" s="80"/>
      <c r="G25" s="81"/>
      <c r="H25" s="66"/>
      <c r="I25" s="61"/>
      <c r="J25" s="92"/>
      <c r="K25" s="30"/>
    </row>
    <row r="26" spans="1:13" x14ac:dyDescent="0.2">
      <c r="A26" s="33"/>
      <c r="B26" s="41"/>
      <c r="C26" s="42"/>
      <c r="D26" s="42"/>
      <c r="E26" s="42"/>
      <c r="F26" s="42"/>
      <c r="G26" s="42"/>
      <c r="H26" s="35"/>
      <c r="I26" s="35"/>
      <c r="J26" s="35"/>
      <c r="K26" s="30"/>
    </row>
    <row r="27" spans="1:13" x14ac:dyDescent="0.2">
      <c r="A27" s="33"/>
      <c r="B27" s="102"/>
      <c r="C27" s="96" t="s">
        <v>13</v>
      </c>
      <c r="D27" s="62"/>
      <c r="E27" s="62"/>
      <c r="F27" s="62"/>
      <c r="G27" s="62"/>
      <c r="H27" s="63"/>
      <c r="I27" s="63"/>
      <c r="J27" s="64"/>
      <c r="K27" s="30"/>
    </row>
    <row r="28" spans="1:13" x14ac:dyDescent="0.2">
      <c r="A28" s="33"/>
      <c r="B28" s="103"/>
      <c r="C28" s="97" t="s">
        <v>38</v>
      </c>
      <c r="D28" s="57"/>
      <c r="E28" s="57"/>
      <c r="F28" s="57"/>
      <c r="G28" s="57"/>
      <c r="H28" s="38"/>
      <c r="I28" s="38"/>
      <c r="J28" s="58"/>
      <c r="K28" s="30"/>
    </row>
    <row r="29" spans="1:13" x14ac:dyDescent="0.2">
      <c r="A29" s="33"/>
      <c r="B29" s="103"/>
      <c r="C29" s="98" t="s">
        <v>41</v>
      </c>
      <c r="D29" s="57"/>
      <c r="E29" s="57"/>
      <c r="F29" s="57"/>
      <c r="G29" s="57"/>
      <c r="H29" s="38"/>
      <c r="I29" s="38"/>
      <c r="J29" s="58"/>
      <c r="K29" s="30"/>
    </row>
    <row r="30" spans="1:13" x14ac:dyDescent="0.2">
      <c r="A30" s="33"/>
      <c r="B30" s="103"/>
      <c r="C30" s="99" t="s">
        <v>37</v>
      </c>
      <c r="D30" s="57"/>
      <c r="E30" s="57"/>
      <c r="F30" s="57"/>
      <c r="G30" s="57"/>
      <c r="H30" s="38"/>
      <c r="I30" s="38"/>
      <c r="J30" s="58"/>
      <c r="K30" s="30"/>
    </row>
    <row r="31" spans="1:13" x14ac:dyDescent="0.2">
      <c r="A31" s="33"/>
      <c r="B31" s="103"/>
      <c r="C31" s="99" t="s">
        <v>59</v>
      </c>
      <c r="D31" s="57"/>
      <c r="E31" s="57"/>
      <c r="F31" s="57"/>
      <c r="G31" s="57"/>
      <c r="H31" s="38"/>
      <c r="I31" s="38"/>
      <c r="J31" s="58"/>
      <c r="K31" s="30"/>
    </row>
    <row r="32" spans="1:13" x14ac:dyDescent="0.2">
      <c r="A32" s="33"/>
      <c r="B32" s="103"/>
      <c r="C32" s="100" t="s">
        <v>36</v>
      </c>
      <c r="D32" s="57"/>
      <c r="E32" s="57"/>
      <c r="F32" s="57"/>
      <c r="G32" s="57"/>
      <c r="H32" s="38"/>
      <c r="I32" s="38"/>
      <c r="J32" s="58"/>
      <c r="K32" s="30"/>
    </row>
    <row r="33" spans="1:11" x14ac:dyDescent="0.2">
      <c r="A33" s="33"/>
      <c r="B33" s="103"/>
      <c r="C33" s="100" t="s">
        <v>60</v>
      </c>
      <c r="D33" s="57"/>
      <c r="E33" s="57"/>
      <c r="F33" s="57"/>
      <c r="G33" s="57"/>
      <c r="H33" s="38"/>
      <c r="I33" s="38"/>
      <c r="J33" s="58"/>
      <c r="K33" s="30"/>
    </row>
    <row r="34" spans="1:11" x14ac:dyDescent="0.2">
      <c r="A34" s="33"/>
      <c r="B34" s="103"/>
      <c r="C34" s="104" t="s">
        <v>35</v>
      </c>
      <c r="D34" s="57"/>
      <c r="E34" s="57"/>
      <c r="F34" s="57"/>
      <c r="G34" s="57"/>
      <c r="H34" s="38"/>
      <c r="I34" s="38"/>
      <c r="J34" s="58"/>
      <c r="K34" s="30"/>
    </row>
    <row r="35" spans="1:11" x14ac:dyDescent="0.2">
      <c r="A35" s="33"/>
      <c r="B35" s="103"/>
      <c r="C35" s="100" t="s">
        <v>83</v>
      </c>
      <c r="D35" s="57"/>
      <c r="E35" s="57"/>
      <c r="F35" s="57"/>
      <c r="G35" s="57"/>
      <c r="H35" s="38"/>
      <c r="I35" s="38"/>
      <c r="J35" s="58"/>
      <c r="K35" s="30"/>
    </row>
    <row r="36" spans="1:11" x14ac:dyDescent="0.2">
      <c r="A36" s="33"/>
      <c r="B36" s="66"/>
      <c r="C36" s="101"/>
      <c r="D36" s="59"/>
      <c r="E36" s="59"/>
      <c r="F36" s="59"/>
      <c r="G36" s="59"/>
      <c r="H36" s="60"/>
      <c r="I36" s="60"/>
      <c r="J36" s="61"/>
      <c r="K36" s="30"/>
    </row>
    <row r="37" spans="1:11" x14ac:dyDescent="0.2">
      <c r="A37" s="34"/>
      <c r="B37" s="35"/>
      <c r="C37" s="42"/>
      <c r="D37" s="42"/>
      <c r="E37" s="42"/>
      <c r="F37" s="42"/>
      <c r="G37" s="42"/>
      <c r="H37" s="35"/>
      <c r="I37" s="35"/>
      <c r="J37" s="35"/>
      <c r="K37" s="31"/>
    </row>
    <row r="39" spans="1:11" x14ac:dyDescent="0.2">
      <c r="G39" s="94"/>
    </row>
    <row r="40" spans="1:11" x14ac:dyDescent="0.2">
      <c r="F40" s="94" t="s">
        <v>61</v>
      </c>
      <c r="G40" s="94"/>
      <c r="H40" s="94"/>
    </row>
    <row r="41" spans="1:11" x14ac:dyDescent="0.2">
      <c r="F41" s="94" t="s">
        <v>62</v>
      </c>
      <c r="G41" s="94"/>
      <c r="H41" s="94"/>
    </row>
    <row r="42" spans="1:11" x14ac:dyDescent="0.2">
      <c r="F42" s="94" t="s">
        <v>63</v>
      </c>
      <c r="G42" s="94"/>
      <c r="H42" s="94"/>
    </row>
    <row r="43" spans="1:11" x14ac:dyDescent="0.2">
      <c r="F43" s="94" t="s">
        <v>64</v>
      </c>
      <c r="G43" s="94"/>
      <c r="H43" s="94"/>
    </row>
    <row r="44" spans="1:11" x14ac:dyDescent="0.2">
      <c r="D44" s="95"/>
      <c r="G44" s="94"/>
    </row>
    <row r="45" spans="1:11" x14ac:dyDescent="0.2">
      <c r="G45" s="94"/>
    </row>
    <row r="46" spans="1:11" x14ac:dyDescent="0.2">
      <c r="G46" s="94"/>
    </row>
  </sheetData>
  <mergeCells count="2">
    <mergeCell ref="C3:J3"/>
    <mergeCell ref="C2:J2"/>
  </mergeCells>
  <phoneticPr fontId="5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Introduction</vt:lpstr>
      <vt:lpstr>Taxes Filled In</vt:lpstr>
      <vt:lpstr>Taxes to Fill In</vt:lpstr>
      <vt:lpstr>Qualified Dividends</vt:lpstr>
      <vt:lpstr>bd</vt:lpstr>
      <vt:lpstr>ed</vt:lpstr>
      <vt:lpstr>pd</vt:lpstr>
      <vt:lpstr>'Taxes Filled In'!Print_Area</vt:lpstr>
      <vt:lpstr>'Taxes to Fill In'!Print_Area</vt:lpstr>
      <vt:lpstr>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bls76</dc:creator>
  <cp:lastModifiedBy>Bryan Sudweeks</cp:lastModifiedBy>
  <cp:lastPrinted>2019-03-05T22:04:45Z</cp:lastPrinted>
  <dcterms:created xsi:type="dcterms:W3CDTF">2008-03-10T20:17:49Z</dcterms:created>
  <dcterms:modified xsi:type="dcterms:W3CDTF">2019-03-25T21:26:28Z</dcterms:modified>
</cp:coreProperties>
</file>